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0" yWindow="0" windowWidth="28800" windowHeight="11640"/>
  </bookViews>
  <sheets>
    <sheet name="2-квартал" sheetId="1" r:id="rId1"/>
  </sheets>
  <definedNames>
    <definedName name="_xlnm.Print_Area" localSheetId="0">'2-квартал'!$A:$H</definedName>
  </definedNames>
  <calcPr calcId="162913"/>
</workbook>
</file>

<file path=xl/calcChain.xml><?xml version="1.0" encoding="utf-8"?>
<calcChain xmlns="http://schemas.openxmlformats.org/spreadsheetml/2006/main">
  <c r="I113" i="1" l="1"/>
  <c r="J113" i="1" s="1"/>
  <c r="I112" i="1"/>
  <c r="J112" i="1" s="1"/>
  <c r="I109" i="1"/>
  <c r="J109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85" i="1"/>
  <c r="J85" i="1" s="1"/>
  <c r="I84" i="1"/>
  <c r="J84" i="1" s="1"/>
  <c r="I83" i="1"/>
  <c r="J83" i="1" s="1"/>
  <c r="I90" i="1"/>
  <c r="J90" i="1" s="1"/>
  <c r="I126" i="1"/>
  <c r="J126" i="1" s="1"/>
  <c r="I120" i="1"/>
  <c r="J120" i="1" s="1"/>
  <c r="I81" i="1"/>
  <c r="J81" i="1" s="1"/>
  <c r="I80" i="1"/>
  <c r="J80" i="1" s="1"/>
  <c r="I76" i="1"/>
  <c r="J76" i="1" s="1"/>
  <c r="I75" i="1"/>
  <c r="J75" i="1" s="1"/>
  <c r="I74" i="1"/>
  <c r="J74" i="1" s="1"/>
  <c r="I130" i="1"/>
  <c r="J130" i="1" s="1"/>
  <c r="I129" i="1"/>
  <c r="J129" i="1" s="1"/>
  <c r="I67" i="1"/>
  <c r="J67" i="1" s="1"/>
  <c r="I69" i="1"/>
  <c r="J69" i="1" s="1"/>
  <c r="I68" i="1"/>
  <c r="J68" i="1" s="1"/>
  <c r="I70" i="1"/>
  <c r="J70" i="1" s="1"/>
  <c r="I140" i="1"/>
  <c r="J140" i="1" s="1"/>
  <c r="I139" i="1"/>
  <c r="J139" i="1" s="1"/>
  <c r="I138" i="1"/>
  <c r="J138" i="1" s="1"/>
  <c r="I52" i="1"/>
  <c r="J52" i="1" s="1"/>
  <c r="I51" i="1"/>
  <c r="J51" i="1" s="1"/>
  <c r="I134" i="1"/>
  <c r="J134" i="1" s="1"/>
  <c r="I132" i="1"/>
  <c r="J132" i="1" s="1"/>
  <c r="I65" i="1"/>
  <c r="J65" i="1" s="1"/>
  <c r="I64" i="1"/>
  <c r="J64" i="1" s="1"/>
  <c r="I60" i="1"/>
  <c r="J60" i="1" s="1"/>
  <c r="I50" i="1" l="1"/>
  <c r="J50" i="1" s="1"/>
  <c r="I49" i="1"/>
  <c r="J49" i="1" s="1"/>
  <c r="I48" i="1"/>
  <c r="J48" i="1" s="1"/>
  <c r="I47" i="1"/>
  <c r="J47" i="1" s="1"/>
  <c r="I43" i="1"/>
  <c r="J43" i="1" s="1"/>
  <c r="I41" i="1"/>
  <c r="J41" i="1" s="1"/>
  <c r="I24" i="1"/>
  <c r="J24" i="1" s="1"/>
  <c r="I23" i="1"/>
  <c r="J23" i="1" s="1"/>
  <c r="I34" i="1"/>
  <c r="J34" i="1" s="1"/>
  <c r="I33" i="1"/>
  <c r="J33" i="1" s="1"/>
  <c r="I46" i="1"/>
  <c r="J46" i="1" s="1"/>
  <c r="I45" i="1"/>
  <c r="J45" i="1" s="1"/>
  <c r="I44" i="1"/>
  <c r="J44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2" i="1"/>
  <c r="J32" i="1" s="1"/>
  <c r="I31" i="1"/>
  <c r="J31" i="1" s="1"/>
  <c r="I30" i="1"/>
  <c r="J30" i="1" s="1"/>
  <c r="I137" i="1"/>
  <c r="J137" i="1" s="1"/>
  <c r="I136" i="1"/>
  <c r="J136" i="1" s="1"/>
  <c r="I17" i="1"/>
  <c r="J17" i="1" s="1"/>
  <c r="I13" i="1"/>
  <c r="J13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15" i="1"/>
  <c r="J15" i="1" s="1"/>
  <c r="I14" i="1"/>
  <c r="J14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135" i="1" l="1"/>
  <c r="J135" i="1" s="1"/>
  <c r="I133" i="1"/>
  <c r="J133" i="1" s="1"/>
  <c r="I131" i="1" l="1"/>
  <c r="J131" i="1" s="1"/>
  <c r="I128" i="1"/>
  <c r="J128" i="1" s="1"/>
  <c r="I127" i="1"/>
  <c r="J127" i="1" s="1"/>
  <c r="I125" i="1"/>
  <c r="J125" i="1" s="1"/>
  <c r="I124" i="1"/>
  <c r="J124" i="1" s="1"/>
  <c r="I123" i="1"/>
  <c r="J123" i="1" s="1"/>
  <c r="I122" i="1"/>
  <c r="J122" i="1" s="1"/>
  <c r="I121" i="1"/>
  <c r="J121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1" i="1"/>
  <c r="J111" i="1" s="1"/>
  <c r="I110" i="1"/>
  <c r="J110" i="1" s="1"/>
  <c r="I108" i="1"/>
  <c r="J108" i="1" s="1"/>
  <c r="I107" i="1"/>
  <c r="J107" i="1" s="1"/>
  <c r="I106" i="1"/>
  <c r="J106" i="1" s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2" i="1"/>
  <c r="J82" i="1" s="1"/>
  <c r="I79" i="1"/>
  <c r="J79" i="1" s="1"/>
  <c r="I78" i="1"/>
  <c r="J78" i="1" s="1"/>
  <c r="I77" i="1"/>
  <c r="J77" i="1" s="1"/>
  <c r="I73" i="1"/>
  <c r="J73" i="1" s="1"/>
  <c r="I72" i="1"/>
  <c r="J72" i="1" s="1"/>
  <c r="I71" i="1"/>
  <c r="J71" i="1" s="1"/>
  <c r="I62" i="1"/>
  <c r="J62" i="1" s="1"/>
  <c r="I66" i="1"/>
  <c r="J66" i="1" s="1"/>
  <c r="I63" i="1"/>
  <c r="J63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29" i="1"/>
  <c r="J29" i="1" s="1"/>
  <c r="I28" i="1"/>
  <c r="J28" i="1" s="1"/>
  <c r="I27" i="1"/>
  <c r="J27" i="1" s="1"/>
  <c r="I26" i="1"/>
  <c r="J26" i="1" s="1"/>
  <c r="I25" i="1"/>
  <c r="J25" i="1" s="1"/>
</calcChain>
</file>

<file path=xl/sharedStrings.xml><?xml version="1.0" encoding="utf-8"?>
<sst xmlns="http://schemas.openxmlformats.org/spreadsheetml/2006/main" count="284" uniqueCount="173">
  <si>
    <t>№ п/п</t>
  </si>
  <si>
    <t>А</t>
  </si>
  <si>
    <t>фаза А</t>
  </si>
  <si>
    <t>фаза В</t>
  </si>
  <si>
    <t>фаза С</t>
  </si>
  <si>
    <t>кВА</t>
  </si>
  <si>
    <t>%</t>
  </si>
  <si>
    <t>ДИСПЕТЧЕРСКОЕ НАИМЕНОВАНИЕ ТП (КТП)</t>
  </si>
  <si>
    <t>МОЩНОСТЬ ТП (КТП), кВА</t>
  </si>
  <si>
    <t>ПОТРЕБИТЕЛИ</t>
  </si>
  <si>
    <t>ЗАГРУЖЕННОСТЬ ТП (КТП)</t>
  </si>
  <si>
    <t>быт</t>
  </si>
  <si>
    <t>водозабор</t>
  </si>
  <si>
    <t>ЗТП 10 П-Дубрава</t>
  </si>
  <si>
    <t>быт, д/к23</t>
  </si>
  <si>
    <t>артскважина, быт</t>
  </si>
  <si>
    <t>ЗТП 12 П-Дубрава</t>
  </si>
  <si>
    <t>ЗТП 20 П-Дубрава</t>
  </si>
  <si>
    <t>быт, котельная</t>
  </si>
  <si>
    <t>КТП 23 Дубовый Гай</t>
  </si>
  <si>
    <t>быт, водозабор</t>
  </si>
  <si>
    <t>почта, полиция, с/банк, быт</t>
  </si>
  <si>
    <t>жкх</t>
  </si>
  <si>
    <t>быт, поликлинника</t>
  </si>
  <si>
    <t>автосервис, спорт школа, быт</t>
  </si>
  <si>
    <t>спорт школа2, дом учителя, котельная</t>
  </si>
  <si>
    <t>котельная, быт</t>
  </si>
  <si>
    <t>быт,котельная</t>
  </si>
  <si>
    <t>жилой фонд</t>
  </si>
  <si>
    <t>КТП 806 СМ Тяговая КРУН-1</t>
  </si>
  <si>
    <t>КТП 807 СМ Тяговая КРУН-1</t>
  </si>
  <si>
    <t>КТП 812 СМ Тяговая КРУН-1</t>
  </si>
  <si>
    <t>КТП 815 СМ Тяговая КРУН-1</t>
  </si>
  <si>
    <t>КТП 816 СМ Тяговая КРУН-1</t>
  </si>
  <si>
    <t>КТП 818 СМ Тяговая КРУН-1</t>
  </si>
  <si>
    <t>ЗТП 404 СМ Тяговая КРУН-1</t>
  </si>
  <si>
    <t>ЗТП 405 СМ Тяговая КРУН-1</t>
  </si>
  <si>
    <t>ЗТП 406 СМ Тяговая КРУН-1</t>
  </si>
  <si>
    <t>ЗТП 426 СМ Тяговая КРУН-1</t>
  </si>
  <si>
    <t>ЗТП 13  П-Дубрава</t>
  </si>
  <si>
    <t>ЗТП 508 СМ Тяговая КРУН-1</t>
  </si>
  <si>
    <t>ЗТП 510 СМ Тяговая КРУН-1</t>
  </si>
  <si>
    <t>КТП 603 СМ Тяговая КРУН-1</t>
  </si>
  <si>
    <t>КТП 601 СМ Тяговая КРУН-1</t>
  </si>
  <si>
    <t>КТП 605 СМ Тяговая КРУН-1</t>
  </si>
  <si>
    <t>КТП 804 СМ Тяговая КРУН-1</t>
  </si>
  <si>
    <t>КТП 809 СМ Тяговая КРУН-1</t>
  </si>
  <si>
    <t>КТП 808 СМ Тяговая КРУН-1</t>
  </si>
  <si>
    <t xml:space="preserve">КТП 21 ТП Южная </t>
  </si>
  <si>
    <t>КТП 221 СМ Тяговая КРУН-1</t>
  </si>
  <si>
    <t>КТП 201 Подлесная</t>
  </si>
  <si>
    <t>КТП 211 СМ Тяговая КРУН-1</t>
  </si>
  <si>
    <t>КТП 212 СМ Тяговая КРУН-1</t>
  </si>
  <si>
    <t>КТП 213 СМ Тяговая КРУН-1</t>
  </si>
  <si>
    <t>КТП 214 СМ Тяговая КРУН-1</t>
  </si>
  <si>
    <t>КТП 215 СМ Тяговая КРУН-1</t>
  </si>
  <si>
    <t>КТП 216 СМ Тяговая КРУН-1</t>
  </si>
  <si>
    <t>КТП 217 СМ Тяговая КРУН-1</t>
  </si>
  <si>
    <t>КТП 218 СМ Тяговая КРУН-1</t>
  </si>
  <si>
    <t>КТП 219 СМ Тяговая КРУН-1</t>
  </si>
  <si>
    <t>КТП 220 СМ Тяговая КРУН-1</t>
  </si>
  <si>
    <t>КТП 222 СМ Тяговая КРУН-1</t>
  </si>
  <si>
    <t>КТП 223 СМ Тяговая КРУН-1</t>
  </si>
  <si>
    <t>КТП 224 СМ Тяговая КРУН-1</t>
  </si>
  <si>
    <t>КТП 225 СМ Тяговая КРУН-1</t>
  </si>
  <si>
    <t>КТП 228 СМ Тяговая КРУН-1</t>
  </si>
  <si>
    <t>КТП 507 СМ Тяговая КРУН-1</t>
  </si>
  <si>
    <t>КТП 15/16 250/160 П-Дубрава(новая)</t>
  </si>
  <si>
    <t>ЗТП 2513 Лопатино</t>
  </si>
  <si>
    <t>жилой фонд, котельная</t>
  </si>
  <si>
    <t>ЗТП 4901 Лопатино</t>
  </si>
  <si>
    <t>жилой фонд, КНС</t>
  </si>
  <si>
    <t>ЗТП 4902 Лопатино</t>
  </si>
  <si>
    <t>КТП 809 Придорожная</t>
  </si>
  <si>
    <t>КТП 901 Придорожная</t>
  </si>
  <si>
    <t>КТП 902 Придорожная</t>
  </si>
  <si>
    <t>ЗТП 608 Рубежное</t>
  </si>
  <si>
    <t>КТП 602 Рубежное</t>
  </si>
  <si>
    <t>КТП 604 Меллиорация</t>
  </si>
  <si>
    <t>КТП 606 Меллиорация</t>
  </si>
  <si>
    <t>ЗТП 1906 Вершины</t>
  </si>
  <si>
    <t>КТП 1908 Вершины</t>
  </si>
  <si>
    <t>котельная</t>
  </si>
  <si>
    <t>КТП 713 Вишневка</t>
  </si>
  <si>
    <t>ферма</t>
  </si>
  <si>
    <t>КТП 706 Вишневка</t>
  </si>
  <si>
    <t>КТП 701 Вишневка</t>
  </si>
  <si>
    <t>ферма, водозабор</t>
  </si>
  <si>
    <t>КТП 3002 Овощная</t>
  </si>
  <si>
    <t>КТП 3008 Овощная</t>
  </si>
  <si>
    <t>жилой фонд, водозабор</t>
  </si>
  <si>
    <t>ЗТП 3009 Овощная</t>
  </si>
  <si>
    <t>КТП 3038 Овощная</t>
  </si>
  <si>
    <t>КТП 3020 Овощная</t>
  </si>
  <si>
    <t>ЗТП 2610 Воскресенская</t>
  </si>
  <si>
    <t>КТП 2612 Воскресенская</t>
  </si>
  <si>
    <t>КТП 2633 Воскресенская</t>
  </si>
  <si>
    <t>КТП 601 Степная-Тяговая</t>
  </si>
  <si>
    <t>КТП 610 Степная-Тяговая</t>
  </si>
  <si>
    <t>КТП 503 Николаевская</t>
  </si>
  <si>
    <t>КТП 1804 Дубовый Умет</t>
  </si>
  <si>
    <t>жилойфонд</t>
  </si>
  <si>
    <t>КТП 2004 Дубовый Умет</t>
  </si>
  <si>
    <t>КТП 2127 Дубовый Умет</t>
  </si>
  <si>
    <t>КТП 802 Подъем Михайловка</t>
  </si>
  <si>
    <t>КТП 102 Подъем Михайловка</t>
  </si>
  <si>
    <t>КТП 1303 Дружба-Тяговый</t>
  </si>
  <si>
    <t>КТП 2502 Лопатино</t>
  </si>
  <si>
    <t>КТП 505 Придорожный</t>
  </si>
  <si>
    <t>КТП 6/0.4/100</t>
  </si>
  <si>
    <t>автостоянка</t>
  </si>
  <si>
    <t>Приложение №1 - таблица для ввода данных по загруженности ТП (КТП) 10(6)/0,4 кВ АО "ССК"</t>
  </si>
  <si>
    <t>КТП 22 Заярье ГПП Коммунар</t>
  </si>
  <si>
    <t>КТП 1205 ПС Тепличная</t>
  </si>
  <si>
    <t xml:space="preserve">ЗТП 21 Шосейная СМ Тяговая КРУН-1 </t>
  </si>
  <si>
    <t>быт,водозабор</t>
  </si>
  <si>
    <t>КТП 1224 ПС Тепличная</t>
  </si>
  <si>
    <t>КТП 24 Березовая  ГПП Комунар</t>
  </si>
  <si>
    <t>Жилой фонд</t>
  </si>
  <si>
    <t>КТП 2310 ПС Спиридоновка</t>
  </si>
  <si>
    <t>водозабор,жилой фонд</t>
  </si>
  <si>
    <t>КТП 2106 ПС Спиридоновка</t>
  </si>
  <si>
    <t>КТП 2309 ПС Спиридоновка</t>
  </si>
  <si>
    <t>19а</t>
  </si>
  <si>
    <t>КТП 602СМ Тяговая КРУН-1</t>
  </si>
  <si>
    <t>ЗТП 402 СМ Тяговая КРУН-1</t>
  </si>
  <si>
    <t>КТП 813 СМ Тяговая КРУН-1</t>
  </si>
  <si>
    <t>КТП 820 СМ Тяговая КРУН-1</t>
  </si>
  <si>
    <t>КТП 821СМ Тяговая КРУН-1</t>
  </si>
  <si>
    <t>КТП 822 СМ Тяговая КРУН-1</t>
  </si>
  <si>
    <t>КТП 823 СМ Тяговая КРУН-1</t>
  </si>
  <si>
    <t>21а</t>
  </si>
  <si>
    <t>КТП 1325 Стройкерамика</t>
  </si>
  <si>
    <t>КТП 1225 ПС Тепличная</t>
  </si>
  <si>
    <t>КТП 1601</t>
  </si>
  <si>
    <t>БАЗА</t>
  </si>
  <si>
    <t>КТП НС 923</t>
  </si>
  <si>
    <t>КТП НС 924</t>
  </si>
  <si>
    <t>КТП НС 925</t>
  </si>
  <si>
    <t>КТП 2410Лопатино</t>
  </si>
  <si>
    <t>КТП 2409 Лопатино</t>
  </si>
  <si>
    <t>КТП 2408 Лопатино</t>
  </si>
  <si>
    <t>КТП 516 Придорожный</t>
  </si>
  <si>
    <t>КТП 524 Придорожный</t>
  </si>
  <si>
    <t>КТП 708 Придорожная</t>
  </si>
  <si>
    <t>КТП 718 Придорожная</t>
  </si>
  <si>
    <t>КТП 728 Придорожная</t>
  </si>
  <si>
    <t>КТП 906 Придорожная</t>
  </si>
  <si>
    <t>КТП 914 Придорожная</t>
  </si>
  <si>
    <t>КТП 1020 Дубовый Умет</t>
  </si>
  <si>
    <t>КТП 830 Дружба-Тяговый</t>
  </si>
  <si>
    <t>КТП 704 Меллиорация</t>
  </si>
  <si>
    <t>КТП 230 Рубежное</t>
  </si>
  <si>
    <t>КТП 237 Рубежное</t>
  </si>
  <si>
    <t>КТП 257 Рубежное</t>
  </si>
  <si>
    <t>ЗТП 609 Рубежное</t>
  </si>
  <si>
    <t>КТП 601 Овощная</t>
  </si>
  <si>
    <t>КТП 602 Овощная</t>
  </si>
  <si>
    <t>КТП 603 Овощная</t>
  </si>
  <si>
    <t>КТП 604 Овощная</t>
  </si>
  <si>
    <t>КТП 605 Овощная</t>
  </si>
  <si>
    <t>КТП 606 Овощная</t>
  </si>
  <si>
    <t>КТП 607 Овощная</t>
  </si>
  <si>
    <t>КТП 608 Овощная</t>
  </si>
  <si>
    <t>КТП 609 Овощная</t>
  </si>
  <si>
    <t>КТП 3036 Овощная</t>
  </si>
  <si>
    <t>КТП 3053 Овощная</t>
  </si>
  <si>
    <t>КТП 3054 Овощная</t>
  </si>
  <si>
    <t>КТП 610 Овощная</t>
  </si>
  <si>
    <t>ЗТП 5 П-Дубрава (Абонентская)</t>
  </si>
  <si>
    <t>ЗТП 6 Т-1 ГПП Комунар(Абонентская)</t>
  </si>
  <si>
    <t>43а</t>
  </si>
  <si>
    <t>Волжский участок замер нагрузок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</si>
</sst>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5"/>
      <color theme="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4" applyNumberFormat="0" applyFill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4" fillId="4" borderId="3" xfId="0" applyFont="1" applyFill="1" applyBorder="1"/>
    <xf numFmtId="0" fontId="4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/>
    <xf numFmtId="164" fontId="5" fillId="4" borderId="1" xfId="0" applyNumberFormat="1" applyFont="1" applyFill="1" applyBorder="1" applyAlignment="1">
      <alignment horizontal="center"/>
    </xf>
    <xf numFmtId="164" fontId="5" fillId="4" borderId="3" xfId="0" applyNumberFormat="1" applyFont="1" applyFill="1" applyBorder="1" applyAlignment="1">
      <alignment horizontal="center"/>
    </xf>
    <xf numFmtId="164" fontId="5" fillId="4" borderId="16" xfId="0" applyNumberFormat="1" applyFont="1" applyFill="1" applyBorder="1" applyAlignment="1">
      <alignment horizontal="center"/>
    </xf>
    <xf numFmtId="164" fontId="5" fillId="4" borderId="15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tabSelected="1" zoomScaleNormal="100" workbookViewId="0">
      <selection activeCell="K12" sqref="K12"/>
    </sheetView>
  </sheetViews>
  <sheetFormatPr defaultRowHeight="15" x14ac:dyDescent="0.25"/>
  <cols>
    <col min="1" max="1" width="6.140625" customWidth="1"/>
    <col min="2" max="2" width="8.7109375" style="1" customWidth="1"/>
    <col min="3" max="3" width="35.85546875" style="1" customWidth="1"/>
    <col min="4" max="4" width="26" style="5" customWidth="1"/>
    <col min="5" max="5" width="17.85546875" style="1" customWidth="1"/>
    <col min="6" max="6" width="10.5703125" style="1" customWidth="1"/>
    <col min="7" max="7" width="11" style="1" customWidth="1"/>
    <col min="8" max="8" width="10.85546875" style="4" customWidth="1"/>
    <col min="9" max="9" width="15.85546875" style="1" customWidth="1"/>
    <col min="10" max="10" width="15.140625" style="4" customWidth="1"/>
  </cols>
  <sheetData>
    <row r="1" spans="1:10" x14ac:dyDescent="0.25">
      <c r="B1" s="22" t="s">
        <v>111</v>
      </c>
      <c r="C1" s="22"/>
      <c r="D1" s="22"/>
      <c r="E1" s="22"/>
      <c r="F1" s="22"/>
      <c r="G1" s="22"/>
      <c r="H1" s="22"/>
      <c r="I1" s="22"/>
      <c r="J1" s="22"/>
    </row>
    <row r="2" spans="1:10" ht="15.75" thickBot="1" x14ac:dyDescent="0.3">
      <c r="B2" s="4"/>
      <c r="C2"/>
      <c r="D2" s="1"/>
      <c r="E2" s="4"/>
      <c r="F2" s="4"/>
      <c r="G2" s="4"/>
      <c r="I2" s="4"/>
    </row>
    <row r="3" spans="1:10" ht="19.5" x14ac:dyDescent="0.25">
      <c r="B3" s="23" t="s">
        <v>172</v>
      </c>
      <c r="C3" s="24"/>
      <c r="D3" s="24"/>
      <c r="E3" s="24"/>
      <c r="F3" s="24"/>
      <c r="G3" s="24"/>
      <c r="H3" s="24"/>
      <c r="I3" s="24"/>
      <c r="J3" s="25"/>
    </row>
    <row r="4" spans="1:10" ht="15" customHeight="1" x14ac:dyDescent="0.25">
      <c r="B4" s="38" t="s">
        <v>0</v>
      </c>
      <c r="C4" s="26" t="s">
        <v>7</v>
      </c>
      <c r="D4" s="37" t="s">
        <v>8</v>
      </c>
      <c r="E4" s="26" t="s">
        <v>9</v>
      </c>
      <c r="F4" s="29" t="s">
        <v>10</v>
      </c>
      <c r="G4" s="30"/>
      <c r="H4" s="30"/>
      <c r="I4" s="30"/>
      <c r="J4" s="31"/>
    </row>
    <row r="5" spans="1:10" x14ac:dyDescent="0.25">
      <c r="B5" s="38"/>
      <c r="C5" s="27"/>
      <c r="D5" s="37"/>
      <c r="E5" s="27"/>
      <c r="F5" s="29" t="s">
        <v>1</v>
      </c>
      <c r="G5" s="30"/>
      <c r="H5" s="32"/>
      <c r="I5" s="35" t="s">
        <v>5</v>
      </c>
      <c r="J5" s="33" t="s">
        <v>6</v>
      </c>
    </row>
    <row r="6" spans="1:10" x14ac:dyDescent="0.25">
      <c r="B6" s="38"/>
      <c r="C6" s="28"/>
      <c r="D6" s="37"/>
      <c r="E6" s="28"/>
      <c r="F6" s="6" t="s">
        <v>2</v>
      </c>
      <c r="G6" s="6" t="s">
        <v>3</v>
      </c>
      <c r="H6" s="6" t="s">
        <v>4</v>
      </c>
      <c r="I6" s="36"/>
      <c r="J6" s="34"/>
    </row>
    <row r="7" spans="1:10" s="2" customFormat="1" x14ac:dyDescent="0.25">
      <c r="A7" s="3"/>
      <c r="B7" s="7">
        <v>1</v>
      </c>
      <c r="C7" s="8" t="s">
        <v>51</v>
      </c>
      <c r="D7" s="20">
        <v>250</v>
      </c>
      <c r="E7" s="9" t="s">
        <v>18</v>
      </c>
      <c r="F7" s="10">
        <v>180</v>
      </c>
      <c r="G7" s="10">
        <v>165</v>
      </c>
      <c r="H7" s="10">
        <v>173</v>
      </c>
      <c r="I7" s="16">
        <f t="shared" ref="I7:I24" si="0">(F7+G7+H7)/3*0.38*1.73</f>
        <v>113.51106666666666</v>
      </c>
      <c r="J7" s="18">
        <f t="shared" ref="J7:J68" si="1">(I7/D7)*100</f>
        <v>45.404426666666666</v>
      </c>
    </row>
    <row r="8" spans="1:10" s="2" customFormat="1" x14ac:dyDescent="0.25">
      <c r="A8" s="3"/>
      <c r="B8" s="7">
        <v>2</v>
      </c>
      <c r="C8" s="8" t="s">
        <v>52</v>
      </c>
      <c r="D8" s="20">
        <v>400</v>
      </c>
      <c r="E8" s="9" t="s">
        <v>11</v>
      </c>
      <c r="F8" s="10">
        <v>383</v>
      </c>
      <c r="G8" s="10">
        <v>374</v>
      </c>
      <c r="H8" s="10">
        <v>367</v>
      </c>
      <c r="I8" s="16">
        <f t="shared" si="0"/>
        <v>246.30586666666667</v>
      </c>
      <c r="J8" s="18">
        <f t="shared" si="1"/>
        <v>61.576466666666676</v>
      </c>
    </row>
    <row r="9" spans="1:10" s="2" customFormat="1" x14ac:dyDescent="0.25">
      <c r="A9" s="3"/>
      <c r="B9" s="7">
        <v>3</v>
      </c>
      <c r="C9" s="8" t="s">
        <v>53</v>
      </c>
      <c r="D9" s="20">
        <v>400</v>
      </c>
      <c r="E9" s="9" t="s">
        <v>20</v>
      </c>
      <c r="F9" s="10">
        <v>126</v>
      </c>
      <c r="G9" s="10">
        <v>129</v>
      </c>
      <c r="H9" s="10">
        <v>124</v>
      </c>
      <c r="I9" s="16">
        <f t="shared" si="0"/>
        <v>83.051533333333339</v>
      </c>
      <c r="J9" s="18">
        <f t="shared" si="1"/>
        <v>20.762883333333335</v>
      </c>
    </row>
    <row r="10" spans="1:10" s="2" customFormat="1" x14ac:dyDescent="0.25">
      <c r="A10" s="3"/>
      <c r="B10" s="7">
        <v>4</v>
      </c>
      <c r="C10" s="8" t="s">
        <v>54</v>
      </c>
      <c r="D10" s="20">
        <v>400</v>
      </c>
      <c r="E10" s="9" t="s">
        <v>11</v>
      </c>
      <c r="F10" s="10">
        <v>389</v>
      </c>
      <c r="G10" s="10">
        <v>384</v>
      </c>
      <c r="H10" s="10">
        <v>377</v>
      </c>
      <c r="I10" s="16">
        <f t="shared" si="0"/>
        <v>252.0033333333333</v>
      </c>
      <c r="J10" s="18">
        <f t="shared" si="1"/>
        <v>63.000833333333325</v>
      </c>
    </row>
    <row r="11" spans="1:10" s="2" customFormat="1" ht="30" x14ac:dyDescent="0.25">
      <c r="A11" s="3"/>
      <c r="B11" s="7">
        <v>5</v>
      </c>
      <c r="C11" s="8" t="s">
        <v>55</v>
      </c>
      <c r="D11" s="20">
        <v>400</v>
      </c>
      <c r="E11" s="11" t="s">
        <v>21</v>
      </c>
      <c r="F11" s="10">
        <v>208</v>
      </c>
      <c r="G11" s="10">
        <v>205</v>
      </c>
      <c r="H11" s="10">
        <v>201</v>
      </c>
      <c r="I11" s="16">
        <f t="shared" si="0"/>
        <v>134.54786666666666</v>
      </c>
      <c r="J11" s="18">
        <f t="shared" si="1"/>
        <v>33.636966666666666</v>
      </c>
    </row>
    <row r="12" spans="1:10" s="2" customFormat="1" x14ac:dyDescent="0.25">
      <c r="A12" s="3"/>
      <c r="B12" s="7">
        <v>6</v>
      </c>
      <c r="C12" s="8" t="s">
        <v>56</v>
      </c>
      <c r="D12" s="20">
        <v>160</v>
      </c>
      <c r="E12" s="9" t="s">
        <v>22</v>
      </c>
      <c r="F12" s="10">
        <v>111</v>
      </c>
      <c r="G12" s="10">
        <v>103</v>
      </c>
      <c r="H12" s="10">
        <v>100</v>
      </c>
      <c r="I12" s="16">
        <f t="shared" si="0"/>
        <v>68.807866666666669</v>
      </c>
      <c r="J12" s="18">
        <f t="shared" si="1"/>
        <v>43.004916666666674</v>
      </c>
    </row>
    <row r="13" spans="1:10" s="2" customFormat="1" x14ac:dyDescent="0.25">
      <c r="A13" s="3"/>
      <c r="B13" s="7">
        <v>7</v>
      </c>
      <c r="C13" s="8" t="s">
        <v>57</v>
      </c>
      <c r="D13" s="20">
        <v>630</v>
      </c>
      <c r="E13" s="9" t="s">
        <v>23</v>
      </c>
      <c r="F13" s="10">
        <v>309</v>
      </c>
      <c r="G13" s="10">
        <v>305</v>
      </c>
      <c r="H13" s="10">
        <v>303</v>
      </c>
      <c r="I13" s="16">
        <f t="shared" si="0"/>
        <v>200.94526666666667</v>
      </c>
      <c r="J13" s="18">
        <f t="shared" si="1"/>
        <v>31.896074074074075</v>
      </c>
    </row>
    <row r="14" spans="1:10" s="2" customFormat="1" ht="30" x14ac:dyDescent="0.25">
      <c r="A14" s="3"/>
      <c r="B14" s="7">
        <v>8</v>
      </c>
      <c r="C14" s="8" t="s">
        <v>58</v>
      </c>
      <c r="D14" s="20">
        <v>250</v>
      </c>
      <c r="E14" s="11" t="s">
        <v>24</v>
      </c>
      <c r="F14" s="10">
        <v>180</v>
      </c>
      <c r="G14" s="10">
        <v>155</v>
      </c>
      <c r="H14" s="10">
        <v>146</v>
      </c>
      <c r="I14" s="16">
        <f t="shared" si="0"/>
        <v>105.40313333333334</v>
      </c>
      <c r="J14" s="18">
        <f t="shared" si="1"/>
        <v>42.161253333333335</v>
      </c>
    </row>
    <row r="15" spans="1:10" s="2" customFormat="1" x14ac:dyDescent="0.25">
      <c r="A15" s="3"/>
      <c r="B15" s="7">
        <v>9</v>
      </c>
      <c r="C15" s="8" t="s">
        <v>59</v>
      </c>
      <c r="D15" s="20">
        <v>630</v>
      </c>
      <c r="E15" s="9" t="s">
        <v>11</v>
      </c>
      <c r="F15" s="10">
        <v>355</v>
      </c>
      <c r="G15" s="10">
        <v>409</v>
      </c>
      <c r="H15" s="10">
        <v>380</v>
      </c>
      <c r="I15" s="16">
        <f t="shared" si="0"/>
        <v>250.68853333333334</v>
      </c>
      <c r="J15" s="18">
        <f t="shared" si="1"/>
        <v>39.791830687830689</v>
      </c>
    </row>
    <row r="16" spans="1:10" s="2" customFormat="1" x14ac:dyDescent="0.25">
      <c r="A16" s="3"/>
      <c r="B16" s="7">
        <v>10</v>
      </c>
      <c r="C16" s="8" t="s">
        <v>60</v>
      </c>
      <c r="D16" s="20">
        <v>400</v>
      </c>
      <c r="E16" s="9" t="s">
        <v>11</v>
      </c>
      <c r="F16" s="10">
        <v>450</v>
      </c>
      <c r="G16" s="10">
        <v>436</v>
      </c>
      <c r="H16" s="10">
        <v>380</v>
      </c>
      <c r="I16" s="16">
        <f t="shared" si="0"/>
        <v>277.4228</v>
      </c>
      <c r="J16" s="18">
        <f t="shared" si="1"/>
        <v>69.355699999999999</v>
      </c>
    </row>
    <row r="17" spans="1:10" s="2" customFormat="1" x14ac:dyDescent="0.25">
      <c r="B17" s="7">
        <v>11</v>
      </c>
      <c r="C17" s="8" t="s">
        <v>49</v>
      </c>
      <c r="D17" s="20">
        <v>400</v>
      </c>
      <c r="E17" s="9" t="s">
        <v>11</v>
      </c>
      <c r="F17" s="10">
        <v>295</v>
      </c>
      <c r="G17" s="10">
        <v>280</v>
      </c>
      <c r="H17" s="10">
        <v>270</v>
      </c>
      <c r="I17" s="16">
        <f t="shared" si="0"/>
        <v>185.16766666666669</v>
      </c>
      <c r="J17" s="18">
        <f t="shared" si="1"/>
        <v>46.291916666666673</v>
      </c>
    </row>
    <row r="18" spans="1:10" s="2" customFormat="1" x14ac:dyDescent="0.25">
      <c r="A18" s="3"/>
      <c r="B18" s="7">
        <v>12</v>
      </c>
      <c r="C18" s="8" t="s">
        <v>61</v>
      </c>
      <c r="D18" s="20">
        <v>630</v>
      </c>
      <c r="E18" s="9" t="s">
        <v>11</v>
      </c>
      <c r="F18" s="10">
        <v>277</v>
      </c>
      <c r="G18" s="10">
        <v>210</v>
      </c>
      <c r="H18" s="10">
        <v>255</v>
      </c>
      <c r="I18" s="16">
        <f t="shared" si="0"/>
        <v>162.59693333333334</v>
      </c>
      <c r="J18" s="18">
        <f t="shared" si="1"/>
        <v>25.809037037037037</v>
      </c>
    </row>
    <row r="19" spans="1:10" s="2" customFormat="1" ht="45" x14ac:dyDescent="0.25">
      <c r="A19" s="3"/>
      <c r="B19" s="7">
        <v>13</v>
      </c>
      <c r="C19" s="8" t="s">
        <v>62</v>
      </c>
      <c r="D19" s="20">
        <v>250</v>
      </c>
      <c r="E19" s="11" t="s">
        <v>25</v>
      </c>
      <c r="F19" s="10">
        <v>155</v>
      </c>
      <c r="G19" s="10">
        <v>148</v>
      </c>
      <c r="H19" s="10">
        <v>144</v>
      </c>
      <c r="I19" s="16">
        <f t="shared" si="0"/>
        <v>97.95259999999999</v>
      </c>
      <c r="J19" s="18">
        <f t="shared" si="1"/>
        <v>39.181039999999996</v>
      </c>
    </row>
    <row r="20" spans="1:10" s="2" customFormat="1" x14ac:dyDescent="0.25">
      <c r="A20" s="3"/>
      <c r="B20" s="7">
        <v>14</v>
      </c>
      <c r="C20" s="8" t="s">
        <v>63</v>
      </c>
      <c r="D20" s="20">
        <v>630</v>
      </c>
      <c r="E20" s="9" t="s">
        <v>11</v>
      </c>
      <c r="F20" s="10">
        <v>290</v>
      </c>
      <c r="G20" s="10">
        <v>200</v>
      </c>
      <c r="H20" s="10">
        <v>220</v>
      </c>
      <c r="I20" s="16">
        <f t="shared" si="0"/>
        <v>155.58466666666666</v>
      </c>
      <c r="J20" s="18">
        <f t="shared" si="1"/>
        <v>24.695978835978835</v>
      </c>
    </row>
    <row r="21" spans="1:10" s="2" customFormat="1" x14ac:dyDescent="0.25">
      <c r="A21" s="3"/>
      <c r="B21" s="7">
        <v>15</v>
      </c>
      <c r="C21" s="8" t="s">
        <v>64</v>
      </c>
      <c r="D21" s="20">
        <v>630</v>
      </c>
      <c r="E21" s="9" t="s">
        <v>26</v>
      </c>
      <c r="F21" s="10">
        <v>297</v>
      </c>
      <c r="G21" s="10">
        <v>262</v>
      </c>
      <c r="H21" s="10">
        <v>329</v>
      </c>
      <c r="I21" s="16">
        <f t="shared" si="0"/>
        <v>194.59040000000002</v>
      </c>
      <c r="J21" s="18">
        <f t="shared" si="1"/>
        <v>30.887365079365082</v>
      </c>
    </row>
    <row r="22" spans="1:10" s="2" customFormat="1" x14ac:dyDescent="0.25">
      <c r="A22" s="3"/>
      <c r="B22" s="7">
        <v>16</v>
      </c>
      <c r="C22" s="8" t="s">
        <v>65</v>
      </c>
      <c r="D22" s="20">
        <v>400</v>
      </c>
      <c r="E22" s="9" t="s">
        <v>11</v>
      </c>
      <c r="F22" s="10">
        <v>355</v>
      </c>
      <c r="G22" s="10">
        <v>368</v>
      </c>
      <c r="H22" s="10">
        <v>305</v>
      </c>
      <c r="I22" s="16">
        <f t="shared" si="0"/>
        <v>225.26906666666667</v>
      </c>
      <c r="J22" s="18">
        <f t="shared" si="1"/>
        <v>56.317266666666669</v>
      </c>
    </row>
    <row r="23" spans="1:10" s="2" customFormat="1" x14ac:dyDescent="0.25">
      <c r="B23" s="7">
        <v>17</v>
      </c>
      <c r="C23" s="8" t="s">
        <v>125</v>
      </c>
      <c r="D23" s="20">
        <v>100</v>
      </c>
      <c r="E23" s="9" t="s">
        <v>11</v>
      </c>
      <c r="F23" s="10"/>
      <c r="G23" s="10"/>
      <c r="H23" s="10"/>
      <c r="I23" s="16">
        <f t="shared" si="0"/>
        <v>0</v>
      </c>
      <c r="J23" s="18">
        <f t="shared" si="1"/>
        <v>0</v>
      </c>
    </row>
    <row r="24" spans="1:10" s="2" customFormat="1" x14ac:dyDescent="0.25">
      <c r="B24" s="7">
        <v>18</v>
      </c>
      <c r="C24" s="8" t="s">
        <v>35</v>
      </c>
      <c r="D24" s="20">
        <v>630</v>
      </c>
      <c r="E24" s="9" t="s">
        <v>11</v>
      </c>
      <c r="F24" s="10">
        <v>230</v>
      </c>
      <c r="G24" s="10">
        <v>240</v>
      </c>
      <c r="H24" s="10">
        <v>240</v>
      </c>
      <c r="I24" s="16">
        <f t="shared" si="0"/>
        <v>155.58466666666666</v>
      </c>
      <c r="J24" s="18">
        <f t="shared" si="1"/>
        <v>24.695978835978835</v>
      </c>
    </row>
    <row r="25" spans="1:10" s="2" customFormat="1" x14ac:dyDescent="0.25">
      <c r="B25" s="7">
        <v>19</v>
      </c>
      <c r="C25" s="8" t="s">
        <v>36</v>
      </c>
      <c r="D25" s="20">
        <v>400</v>
      </c>
      <c r="E25" s="9" t="s">
        <v>11</v>
      </c>
      <c r="F25" s="10">
        <v>220</v>
      </c>
      <c r="G25" s="10">
        <v>215</v>
      </c>
      <c r="H25" s="10">
        <v>228</v>
      </c>
      <c r="I25" s="16">
        <f t="shared" ref="I25:I133" si="2">(F25+G25+H25)/3*0.38*1.73</f>
        <v>145.28540000000001</v>
      </c>
      <c r="J25" s="18">
        <f t="shared" si="1"/>
        <v>36.321350000000002</v>
      </c>
    </row>
    <row r="26" spans="1:10" s="2" customFormat="1" x14ac:dyDescent="0.25">
      <c r="B26" s="7" t="s">
        <v>123</v>
      </c>
      <c r="C26" s="8" t="s">
        <v>36</v>
      </c>
      <c r="D26" s="20">
        <v>400</v>
      </c>
      <c r="E26" s="9" t="s">
        <v>11</v>
      </c>
      <c r="F26" s="10">
        <v>265</v>
      </c>
      <c r="G26" s="10">
        <v>273</v>
      </c>
      <c r="H26" s="10">
        <v>275</v>
      </c>
      <c r="I26" s="16">
        <f t="shared" si="2"/>
        <v>178.15540000000001</v>
      </c>
      <c r="J26" s="18">
        <f t="shared" si="1"/>
        <v>44.538850000000004</v>
      </c>
    </row>
    <row r="27" spans="1:10" s="2" customFormat="1" x14ac:dyDescent="0.25">
      <c r="B27" s="7">
        <v>20</v>
      </c>
      <c r="C27" s="8" t="s">
        <v>37</v>
      </c>
      <c r="D27" s="20">
        <v>400</v>
      </c>
      <c r="E27" s="9" t="s">
        <v>11</v>
      </c>
      <c r="F27" s="10">
        <v>290</v>
      </c>
      <c r="G27" s="10">
        <v>285</v>
      </c>
      <c r="H27" s="10">
        <v>300</v>
      </c>
      <c r="I27" s="16">
        <f t="shared" si="2"/>
        <v>191.74166666666667</v>
      </c>
      <c r="J27" s="18">
        <f t="shared" si="1"/>
        <v>47.935416666666669</v>
      </c>
    </row>
    <row r="28" spans="1:10" s="2" customFormat="1" x14ac:dyDescent="0.25">
      <c r="B28" s="7">
        <v>21</v>
      </c>
      <c r="C28" s="8" t="s">
        <v>38</v>
      </c>
      <c r="D28" s="20">
        <v>400</v>
      </c>
      <c r="E28" s="9" t="s">
        <v>11</v>
      </c>
      <c r="F28" s="10">
        <v>175</v>
      </c>
      <c r="G28" s="10">
        <v>170</v>
      </c>
      <c r="H28" s="10">
        <v>170</v>
      </c>
      <c r="I28" s="16">
        <f t="shared" si="2"/>
        <v>112.85366666666667</v>
      </c>
      <c r="J28" s="18">
        <f t="shared" si="1"/>
        <v>28.213416666666667</v>
      </c>
    </row>
    <row r="29" spans="1:10" s="2" customFormat="1" x14ac:dyDescent="0.25">
      <c r="B29" s="7" t="s">
        <v>131</v>
      </c>
      <c r="C29" s="8" t="s">
        <v>38</v>
      </c>
      <c r="D29" s="20">
        <v>400</v>
      </c>
      <c r="E29" s="9" t="s">
        <v>11</v>
      </c>
      <c r="F29" s="10">
        <v>165</v>
      </c>
      <c r="G29" s="10">
        <v>155</v>
      </c>
      <c r="H29" s="10">
        <v>168</v>
      </c>
      <c r="I29" s="16">
        <f t="shared" si="2"/>
        <v>106.93706666666667</v>
      </c>
      <c r="J29" s="18">
        <f t="shared" si="1"/>
        <v>26.734266666666667</v>
      </c>
    </row>
    <row r="30" spans="1:10" s="2" customFormat="1" x14ac:dyDescent="0.25">
      <c r="A30" s="3"/>
      <c r="B30" s="7">
        <v>22</v>
      </c>
      <c r="C30" s="8" t="s">
        <v>66</v>
      </c>
      <c r="D30" s="20">
        <v>160</v>
      </c>
      <c r="E30" s="9" t="s">
        <v>11</v>
      </c>
      <c r="F30" s="10">
        <v>145</v>
      </c>
      <c r="G30" s="10">
        <v>136</v>
      </c>
      <c r="H30" s="10">
        <v>138</v>
      </c>
      <c r="I30" s="16">
        <f t="shared" ref="I30:I46" si="3">(F30+G30+H30)/3*0.38*1.73</f>
        <v>91.816866666666655</v>
      </c>
      <c r="J30" s="18">
        <f t="shared" si="1"/>
        <v>57.385541666666661</v>
      </c>
    </row>
    <row r="31" spans="1:10" s="2" customFormat="1" x14ac:dyDescent="0.25">
      <c r="A31" s="3"/>
      <c r="B31" s="7">
        <v>23</v>
      </c>
      <c r="C31" s="8" t="s">
        <v>40</v>
      </c>
      <c r="D31" s="20">
        <v>400</v>
      </c>
      <c r="E31" s="9" t="s">
        <v>11</v>
      </c>
      <c r="F31" s="10">
        <v>205</v>
      </c>
      <c r="G31" s="10">
        <v>208</v>
      </c>
      <c r="H31" s="10">
        <v>260</v>
      </c>
      <c r="I31" s="16">
        <f t="shared" si="3"/>
        <v>147.47673333333333</v>
      </c>
      <c r="J31" s="18">
        <f t="shared" si="1"/>
        <v>36.869183333333332</v>
      </c>
    </row>
    <row r="32" spans="1:10" s="2" customFormat="1" x14ac:dyDescent="0.25">
      <c r="A32" s="3"/>
      <c r="B32" s="7">
        <v>24</v>
      </c>
      <c r="C32" s="8" t="s">
        <v>41</v>
      </c>
      <c r="D32" s="20">
        <v>400</v>
      </c>
      <c r="E32" s="9" t="s">
        <v>28</v>
      </c>
      <c r="F32" s="10">
        <v>160</v>
      </c>
      <c r="G32" s="10">
        <v>155</v>
      </c>
      <c r="H32" s="10">
        <v>163</v>
      </c>
      <c r="I32" s="16">
        <f t="shared" si="3"/>
        <v>104.74573333333335</v>
      </c>
      <c r="J32" s="18">
        <f t="shared" si="1"/>
        <v>26.186433333333337</v>
      </c>
    </row>
    <row r="33" spans="2:10" s="2" customFormat="1" x14ac:dyDescent="0.25">
      <c r="B33" s="7">
        <v>25</v>
      </c>
      <c r="C33" s="8" t="s">
        <v>43</v>
      </c>
      <c r="D33" s="20">
        <v>400</v>
      </c>
      <c r="E33" s="9" t="s">
        <v>11</v>
      </c>
      <c r="F33" s="10">
        <v>197</v>
      </c>
      <c r="G33" s="10">
        <v>198</v>
      </c>
      <c r="H33" s="10">
        <v>205</v>
      </c>
      <c r="I33" s="16">
        <f t="shared" ref="I33:I34" si="4">(F33+G33+H33)/3*0.38*1.73</f>
        <v>131.47999999999999</v>
      </c>
      <c r="J33" s="18">
        <f t="shared" si="1"/>
        <v>32.869999999999997</v>
      </c>
    </row>
    <row r="34" spans="2:10" s="2" customFormat="1" x14ac:dyDescent="0.25">
      <c r="B34" s="7">
        <v>26</v>
      </c>
      <c r="C34" s="8" t="s">
        <v>124</v>
      </c>
      <c r="D34" s="20">
        <v>630</v>
      </c>
      <c r="E34" s="9" t="s">
        <v>11</v>
      </c>
      <c r="F34" s="10">
        <v>358</v>
      </c>
      <c r="G34" s="10">
        <v>345</v>
      </c>
      <c r="H34" s="10">
        <v>365</v>
      </c>
      <c r="I34" s="16">
        <f t="shared" si="4"/>
        <v>234.03440000000001</v>
      </c>
      <c r="J34" s="18">
        <f t="shared" si="1"/>
        <v>37.148317460317458</v>
      </c>
    </row>
    <row r="35" spans="2:10" s="2" customFormat="1" x14ac:dyDescent="0.25">
      <c r="B35" s="7">
        <v>27</v>
      </c>
      <c r="C35" s="8" t="s">
        <v>42</v>
      </c>
      <c r="D35" s="20">
        <v>400</v>
      </c>
      <c r="E35" s="9" t="s">
        <v>11</v>
      </c>
      <c r="F35" s="10">
        <v>184</v>
      </c>
      <c r="G35" s="10">
        <v>161</v>
      </c>
      <c r="H35" s="10">
        <v>185</v>
      </c>
      <c r="I35" s="16">
        <f t="shared" si="3"/>
        <v>116.14066666666665</v>
      </c>
      <c r="J35" s="18">
        <f t="shared" si="1"/>
        <v>29.035166666666662</v>
      </c>
    </row>
    <row r="36" spans="2:10" s="2" customFormat="1" x14ac:dyDescent="0.25">
      <c r="B36" s="7">
        <v>28</v>
      </c>
      <c r="C36" s="8" t="s">
        <v>44</v>
      </c>
      <c r="D36" s="20">
        <v>400</v>
      </c>
      <c r="E36" s="9" t="s">
        <v>11</v>
      </c>
      <c r="F36" s="10">
        <v>210</v>
      </c>
      <c r="G36" s="10">
        <v>205</v>
      </c>
      <c r="H36" s="10">
        <v>203</v>
      </c>
      <c r="I36" s="16">
        <f t="shared" si="3"/>
        <v>135.42439999999999</v>
      </c>
      <c r="J36" s="18">
        <f t="shared" si="1"/>
        <v>33.856099999999998</v>
      </c>
    </row>
    <row r="37" spans="2:10" s="2" customFormat="1" x14ac:dyDescent="0.25">
      <c r="B37" s="7">
        <v>29</v>
      </c>
      <c r="C37" s="8" t="s">
        <v>45</v>
      </c>
      <c r="D37" s="20">
        <v>400</v>
      </c>
      <c r="E37" s="9" t="s">
        <v>115</v>
      </c>
      <c r="F37" s="10">
        <v>310</v>
      </c>
      <c r="G37" s="10">
        <v>315</v>
      </c>
      <c r="H37" s="10">
        <v>315</v>
      </c>
      <c r="I37" s="16">
        <f t="shared" si="3"/>
        <v>205.98533333333333</v>
      </c>
      <c r="J37" s="18">
        <f t="shared" si="1"/>
        <v>51.496333333333332</v>
      </c>
    </row>
    <row r="38" spans="2:10" s="2" customFormat="1" x14ac:dyDescent="0.25">
      <c r="B38" s="7">
        <v>30</v>
      </c>
      <c r="C38" s="8" t="s">
        <v>29</v>
      </c>
      <c r="D38" s="20">
        <v>400</v>
      </c>
      <c r="E38" s="9" t="s">
        <v>28</v>
      </c>
      <c r="F38" s="10">
        <v>279</v>
      </c>
      <c r="G38" s="10">
        <v>296</v>
      </c>
      <c r="H38" s="10">
        <v>288</v>
      </c>
      <c r="I38" s="16">
        <f t="shared" si="3"/>
        <v>189.11206666666669</v>
      </c>
      <c r="J38" s="18">
        <f t="shared" si="1"/>
        <v>47.278016666666673</v>
      </c>
    </row>
    <row r="39" spans="2:10" s="2" customFormat="1" x14ac:dyDescent="0.25">
      <c r="B39" s="7">
        <v>31</v>
      </c>
      <c r="C39" s="8" t="s">
        <v>30</v>
      </c>
      <c r="D39" s="20">
        <v>400</v>
      </c>
      <c r="E39" s="9" t="s">
        <v>28</v>
      </c>
      <c r="F39" s="10">
        <v>255</v>
      </c>
      <c r="G39" s="10">
        <v>265</v>
      </c>
      <c r="H39" s="10">
        <v>260</v>
      </c>
      <c r="I39" s="16">
        <f t="shared" si="3"/>
        <v>170.92400000000001</v>
      </c>
      <c r="J39" s="18">
        <f t="shared" si="1"/>
        <v>42.731000000000002</v>
      </c>
    </row>
    <row r="40" spans="2:10" s="2" customFormat="1" x14ac:dyDescent="0.25">
      <c r="B40" s="7">
        <v>32</v>
      </c>
      <c r="C40" s="8" t="s">
        <v>47</v>
      </c>
      <c r="D40" s="20">
        <v>400</v>
      </c>
      <c r="E40" s="9" t="s">
        <v>11</v>
      </c>
      <c r="F40" s="10">
        <v>278</v>
      </c>
      <c r="G40" s="10">
        <v>280</v>
      </c>
      <c r="H40" s="10">
        <v>290</v>
      </c>
      <c r="I40" s="16">
        <f t="shared" si="3"/>
        <v>185.82506666666669</v>
      </c>
      <c r="J40" s="18">
        <f t="shared" si="1"/>
        <v>46.456266666666671</v>
      </c>
    </row>
    <row r="41" spans="2:10" s="2" customFormat="1" x14ac:dyDescent="0.25">
      <c r="B41" s="7">
        <v>33</v>
      </c>
      <c r="C41" s="8" t="s">
        <v>46</v>
      </c>
      <c r="D41" s="20">
        <v>400</v>
      </c>
      <c r="E41" s="9" t="s">
        <v>11</v>
      </c>
      <c r="F41" s="10">
        <v>379</v>
      </c>
      <c r="G41" s="10">
        <v>380</v>
      </c>
      <c r="H41" s="10">
        <v>400</v>
      </c>
      <c r="I41" s="16">
        <f t="shared" ref="I41" si="5">(F41+G41+H41)/3*0.38*1.73</f>
        <v>253.97553333333335</v>
      </c>
      <c r="J41" s="18">
        <f t="shared" si="1"/>
        <v>63.493883333333336</v>
      </c>
    </row>
    <row r="42" spans="2:10" s="2" customFormat="1" x14ac:dyDescent="0.25">
      <c r="B42" s="7">
        <v>34</v>
      </c>
      <c r="C42" s="8" t="s">
        <v>31</v>
      </c>
      <c r="D42" s="20">
        <v>100</v>
      </c>
      <c r="E42" s="9" t="s">
        <v>28</v>
      </c>
      <c r="F42" s="10">
        <v>83</v>
      </c>
      <c r="G42" s="10">
        <v>88</v>
      </c>
      <c r="H42" s="10">
        <v>80</v>
      </c>
      <c r="I42" s="16">
        <f t="shared" si="3"/>
        <v>55.00246666666667</v>
      </c>
      <c r="J42" s="18">
        <f t="shared" si="1"/>
        <v>55.00246666666667</v>
      </c>
    </row>
    <row r="43" spans="2:10" s="2" customFormat="1" x14ac:dyDescent="0.25">
      <c r="B43" s="7">
        <v>35</v>
      </c>
      <c r="C43" s="8" t="s">
        <v>126</v>
      </c>
      <c r="D43" s="20">
        <v>100</v>
      </c>
      <c r="E43" s="9" t="s">
        <v>28</v>
      </c>
      <c r="F43" s="10">
        <v>85</v>
      </c>
      <c r="G43" s="10">
        <v>82</v>
      </c>
      <c r="H43" s="10">
        <v>89</v>
      </c>
      <c r="I43" s="16">
        <f t="shared" ref="I43" si="6">(F43+G43+H43)/3*0.38*1.73</f>
        <v>56.098133333333323</v>
      </c>
      <c r="J43" s="18">
        <f t="shared" si="1"/>
        <v>56.098133333333323</v>
      </c>
    </row>
    <row r="44" spans="2:10" s="2" customFormat="1" x14ac:dyDescent="0.25">
      <c r="B44" s="7">
        <v>36</v>
      </c>
      <c r="C44" s="8" t="s">
        <v>32</v>
      </c>
      <c r="D44" s="20">
        <v>630</v>
      </c>
      <c r="E44" s="9" t="s">
        <v>28</v>
      </c>
      <c r="F44" s="10">
        <v>495</v>
      </c>
      <c r="G44" s="10">
        <v>490</v>
      </c>
      <c r="H44" s="10">
        <v>499</v>
      </c>
      <c r="I44" s="16">
        <f t="shared" si="3"/>
        <v>325.19386666666668</v>
      </c>
      <c r="J44" s="18">
        <f t="shared" si="1"/>
        <v>51.618074074074073</v>
      </c>
    </row>
    <row r="45" spans="2:10" s="2" customFormat="1" x14ac:dyDescent="0.25">
      <c r="B45" s="7">
        <v>37</v>
      </c>
      <c r="C45" s="8" t="s">
        <v>33</v>
      </c>
      <c r="D45" s="20">
        <v>630</v>
      </c>
      <c r="E45" s="9" t="s">
        <v>28</v>
      </c>
      <c r="F45" s="10">
        <v>535</v>
      </c>
      <c r="G45" s="10">
        <v>543</v>
      </c>
      <c r="H45" s="10">
        <v>535</v>
      </c>
      <c r="I45" s="16">
        <f t="shared" si="3"/>
        <v>353.46206666666666</v>
      </c>
      <c r="J45" s="18">
        <f t="shared" si="1"/>
        <v>56.105089947089951</v>
      </c>
    </row>
    <row r="46" spans="2:10" s="2" customFormat="1" x14ac:dyDescent="0.25">
      <c r="B46" s="7">
        <v>38</v>
      </c>
      <c r="C46" s="8" t="s">
        <v>34</v>
      </c>
      <c r="D46" s="20">
        <v>630</v>
      </c>
      <c r="E46" s="9" t="s">
        <v>28</v>
      </c>
      <c r="F46" s="10">
        <v>496</v>
      </c>
      <c r="G46" s="10">
        <v>500</v>
      </c>
      <c r="H46" s="10">
        <v>480</v>
      </c>
      <c r="I46" s="16">
        <f t="shared" si="3"/>
        <v>323.44080000000002</v>
      </c>
      <c r="J46" s="18">
        <f t="shared" si="1"/>
        <v>51.339809523809535</v>
      </c>
    </row>
    <row r="47" spans="2:10" s="2" customFormat="1" x14ac:dyDescent="0.25">
      <c r="B47" s="7">
        <v>39</v>
      </c>
      <c r="C47" s="8" t="s">
        <v>127</v>
      </c>
      <c r="D47" s="20">
        <v>100</v>
      </c>
      <c r="E47" s="9" t="s">
        <v>28</v>
      </c>
      <c r="F47" s="10">
        <v>47</v>
      </c>
      <c r="G47" s="10">
        <v>51</v>
      </c>
      <c r="H47" s="10">
        <v>43</v>
      </c>
      <c r="I47" s="16">
        <f t="shared" ref="I47:I50" si="7">(F47+G47+H47)/3*0.38*1.73</f>
        <v>30.8978</v>
      </c>
      <c r="J47" s="18">
        <f t="shared" si="1"/>
        <v>30.897799999999997</v>
      </c>
    </row>
    <row r="48" spans="2:10" s="2" customFormat="1" x14ac:dyDescent="0.25">
      <c r="B48" s="7">
        <v>40</v>
      </c>
      <c r="C48" s="8" t="s">
        <v>128</v>
      </c>
      <c r="D48" s="20">
        <v>25</v>
      </c>
      <c r="E48" s="9" t="s">
        <v>28</v>
      </c>
      <c r="F48" s="10">
        <v>17</v>
      </c>
      <c r="G48" s="10">
        <v>18</v>
      </c>
      <c r="H48" s="10">
        <v>16</v>
      </c>
      <c r="I48" s="16">
        <f t="shared" si="7"/>
        <v>11.175800000000001</v>
      </c>
      <c r="J48" s="18">
        <f t="shared" si="1"/>
        <v>44.703200000000002</v>
      </c>
    </row>
    <row r="49" spans="1:10" s="2" customFormat="1" x14ac:dyDescent="0.25">
      <c r="B49" s="7">
        <v>41</v>
      </c>
      <c r="C49" s="8" t="s">
        <v>129</v>
      </c>
      <c r="D49" s="20">
        <v>400</v>
      </c>
      <c r="E49" s="9" t="s">
        <v>28</v>
      </c>
      <c r="F49" s="10">
        <v>285</v>
      </c>
      <c r="G49" s="10">
        <v>275</v>
      </c>
      <c r="H49" s="10">
        <v>290</v>
      </c>
      <c r="I49" s="16">
        <f t="shared" si="7"/>
        <v>186.26333333333332</v>
      </c>
      <c r="J49" s="18">
        <f t="shared" si="1"/>
        <v>46.56583333333333</v>
      </c>
    </row>
    <row r="50" spans="1:10" s="2" customFormat="1" x14ac:dyDescent="0.25">
      <c r="B50" s="7">
        <v>42</v>
      </c>
      <c r="C50" s="8" t="s">
        <v>130</v>
      </c>
      <c r="D50" s="20">
        <v>630</v>
      </c>
      <c r="E50" s="9" t="s">
        <v>28</v>
      </c>
      <c r="F50" s="10">
        <v>375</v>
      </c>
      <c r="G50" s="10">
        <v>343</v>
      </c>
      <c r="H50" s="10">
        <v>335</v>
      </c>
      <c r="I50" s="16">
        <f t="shared" si="7"/>
        <v>230.7474</v>
      </c>
      <c r="J50" s="18">
        <f t="shared" si="1"/>
        <v>36.626571428571431</v>
      </c>
    </row>
    <row r="51" spans="1:10" s="2" customFormat="1" x14ac:dyDescent="0.25">
      <c r="B51" s="7">
        <v>43</v>
      </c>
      <c r="C51" s="8" t="s">
        <v>134</v>
      </c>
      <c r="D51" s="20">
        <v>630</v>
      </c>
      <c r="E51" s="9" t="s">
        <v>135</v>
      </c>
      <c r="F51" s="10">
        <v>22</v>
      </c>
      <c r="G51" s="10">
        <v>39</v>
      </c>
      <c r="H51" s="10">
        <v>28</v>
      </c>
      <c r="I51" s="16">
        <f t="shared" ref="I51:I52" si="8">(F51+G51+H51)/3*0.38*1.73</f>
        <v>19.502866666666666</v>
      </c>
      <c r="J51" s="18">
        <f t="shared" si="1"/>
        <v>3.0956931216931216</v>
      </c>
    </row>
    <row r="52" spans="1:10" s="2" customFormat="1" x14ac:dyDescent="0.25">
      <c r="B52" s="7" t="s">
        <v>171</v>
      </c>
      <c r="C52" s="8" t="s">
        <v>134</v>
      </c>
      <c r="D52" s="20">
        <v>630</v>
      </c>
      <c r="E52" s="9" t="s">
        <v>135</v>
      </c>
      <c r="F52" s="10">
        <v>59</v>
      </c>
      <c r="G52" s="10">
        <v>51</v>
      </c>
      <c r="H52" s="10">
        <v>65</v>
      </c>
      <c r="I52" s="16">
        <f t="shared" si="8"/>
        <v>38.348333333333336</v>
      </c>
      <c r="J52" s="18">
        <f t="shared" si="1"/>
        <v>6.087037037037037</v>
      </c>
    </row>
    <row r="53" spans="1:10" s="2" customFormat="1" x14ac:dyDescent="0.25">
      <c r="B53" s="7">
        <v>44</v>
      </c>
      <c r="C53" s="8" t="s">
        <v>13</v>
      </c>
      <c r="D53" s="20">
        <v>400</v>
      </c>
      <c r="E53" s="9" t="s">
        <v>14</v>
      </c>
      <c r="F53" s="10">
        <v>515</v>
      </c>
      <c r="G53" s="10">
        <v>510</v>
      </c>
      <c r="H53" s="10">
        <v>505</v>
      </c>
      <c r="I53" s="16">
        <f t="shared" si="2"/>
        <v>335.274</v>
      </c>
      <c r="J53" s="18">
        <f t="shared" si="1"/>
        <v>83.8185</v>
      </c>
    </row>
    <row r="54" spans="1:10" s="2" customFormat="1" x14ac:dyDescent="0.25">
      <c r="B54" s="7">
        <v>45</v>
      </c>
      <c r="C54" s="8" t="s">
        <v>112</v>
      </c>
      <c r="D54" s="20">
        <v>400</v>
      </c>
      <c r="E54" s="9" t="s">
        <v>15</v>
      </c>
      <c r="F54" s="10">
        <v>290</v>
      </c>
      <c r="G54" s="10">
        <v>312</v>
      </c>
      <c r="H54" s="10">
        <v>295</v>
      </c>
      <c r="I54" s="16">
        <f t="shared" si="2"/>
        <v>196.5626</v>
      </c>
      <c r="J54" s="18">
        <f t="shared" si="1"/>
        <v>49.140650000000001</v>
      </c>
    </row>
    <row r="55" spans="1:10" s="2" customFormat="1" x14ac:dyDescent="0.25">
      <c r="B55" s="7">
        <v>46</v>
      </c>
      <c r="C55" s="8" t="s">
        <v>16</v>
      </c>
      <c r="D55" s="20">
        <v>400</v>
      </c>
      <c r="E55" s="9" t="s">
        <v>11</v>
      </c>
      <c r="F55" s="10">
        <v>224</v>
      </c>
      <c r="G55" s="10">
        <v>234</v>
      </c>
      <c r="H55" s="10">
        <v>230</v>
      </c>
      <c r="I55" s="16">
        <f t="shared" si="2"/>
        <v>150.76373333333333</v>
      </c>
      <c r="J55" s="18">
        <f t="shared" si="1"/>
        <v>37.690933333333334</v>
      </c>
    </row>
    <row r="56" spans="1:10" s="2" customFormat="1" x14ac:dyDescent="0.25">
      <c r="B56" s="7">
        <v>47</v>
      </c>
      <c r="C56" s="8" t="s">
        <v>17</v>
      </c>
      <c r="D56" s="20">
        <v>400</v>
      </c>
      <c r="E56" s="9" t="s">
        <v>18</v>
      </c>
      <c r="F56" s="10">
        <v>195</v>
      </c>
      <c r="G56" s="10">
        <v>194</v>
      </c>
      <c r="H56" s="10">
        <v>203</v>
      </c>
      <c r="I56" s="16">
        <f t="shared" si="2"/>
        <v>129.72693333333333</v>
      </c>
      <c r="J56" s="18">
        <f t="shared" si="1"/>
        <v>32.431733333333334</v>
      </c>
    </row>
    <row r="57" spans="1:10" s="2" customFormat="1" x14ac:dyDescent="0.25">
      <c r="B57" s="7">
        <v>48</v>
      </c>
      <c r="C57" s="8" t="s">
        <v>39</v>
      </c>
      <c r="D57" s="20">
        <v>315</v>
      </c>
      <c r="E57" s="9" t="s">
        <v>11</v>
      </c>
      <c r="F57" s="10"/>
      <c r="G57" s="10"/>
      <c r="H57" s="10"/>
      <c r="I57" s="16">
        <f t="shared" si="2"/>
        <v>0</v>
      </c>
      <c r="J57" s="18">
        <f t="shared" si="1"/>
        <v>0</v>
      </c>
    </row>
    <row r="58" spans="1:10" s="2" customFormat="1" x14ac:dyDescent="0.25">
      <c r="B58" s="7">
        <v>49</v>
      </c>
      <c r="C58" s="8" t="s">
        <v>114</v>
      </c>
      <c r="D58" s="20">
        <v>250</v>
      </c>
      <c r="E58" s="9" t="s">
        <v>27</v>
      </c>
      <c r="F58" s="10">
        <v>115</v>
      </c>
      <c r="G58" s="10">
        <v>124</v>
      </c>
      <c r="H58" s="10">
        <v>122</v>
      </c>
      <c r="I58" s="16">
        <f t="shared" si="2"/>
        <v>79.107133333333337</v>
      </c>
      <c r="J58" s="18">
        <f t="shared" si="1"/>
        <v>31.642853333333338</v>
      </c>
    </row>
    <row r="59" spans="1:10" s="2" customFormat="1" x14ac:dyDescent="0.25">
      <c r="B59" s="7">
        <v>50</v>
      </c>
      <c r="C59" s="12" t="s">
        <v>169</v>
      </c>
      <c r="D59" s="21">
        <v>630</v>
      </c>
      <c r="E59" s="13" t="s">
        <v>28</v>
      </c>
      <c r="F59" s="14"/>
      <c r="G59" s="14"/>
      <c r="H59" s="14"/>
      <c r="I59" s="17">
        <f t="shared" si="2"/>
        <v>0</v>
      </c>
      <c r="J59" s="19">
        <f t="shared" si="1"/>
        <v>0</v>
      </c>
    </row>
    <row r="60" spans="1:10" s="2" customFormat="1" x14ac:dyDescent="0.25">
      <c r="B60" s="7">
        <v>51</v>
      </c>
      <c r="C60" s="8" t="s">
        <v>170</v>
      </c>
      <c r="D60" s="20">
        <v>400</v>
      </c>
      <c r="E60" s="9" t="s">
        <v>11</v>
      </c>
      <c r="F60" s="10"/>
      <c r="G60" s="10"/>
      <c r="H60" s="10"/>
      <c r="I60" s="16">
        <f t="shared" ref="I60" si="9">(F60+G60+H60)/3*0.38*1.73</f>
        <v>0</v>
      </c>
      <c r="J60" s="18">
        <f t="shared" si="1"/>
        <v>0</v>
      </c>
    </row>
    <row r="61" spans="1:10" s="2" customFormat="1" x14ac:dyDescent="0.25">
      <c r="A61" s="3"/>
      <c r="B61" s="7">
        <v>52</v>
      </c>
      <c r="C61" s="8" t="s">
        <v>19</v>
      </c>
      <c r="D61" s="20">
        <v>250</v>
      </c>
      <c r="E61" s="9" t="s">
        <v>11</v>
      </c>
      <c r="F61" s="10">
        <v>270</v>
      </c>
      <c r="G61" s="10">
        <v>265</v>
      </c>
      <c r="H61" s="10">
        <v>248</v>
      </c>
      <c r="I61" s="16">
        <f t="shared" si="2"/>
        <v>171.5814</v>
      </c>
      <c r="J61" s="18">
        <f t="shared" si="1"/>
        <v>68.632559999999998</v>
      </c>
    </row>
    <row r="62" spans="1:10" s="2" customFormat="1" x14ac:dyDescent="0.25">
      <c r="A62" s="3"/>
      <c r="B62" s="7">
        <v>53</v>
      </c>
      <c r="C62" s="8" t="s">
        <v>67</v>
      </c>
      <c r="D62" s="20">
        <v>250</v>
      </c>
      <c r="E62" s="9" t="s">
        <v>28</v>
      </c>
      <c r="F62" s="10"/>
      <c r="G62" s="10"/>
      <c r="H62" s="10"/>
      <c r="I62" s="16">
        <f t="shared" ref="I62" si="10">(F62+G62+H62)/3*0.38*1.73</f>
        <v>0</v>
      </c>
      <c r="J62" s="18">
        <f t="shared" si="1"/>
        <v>0</v>
      </c>
    </row>
    <row r="63" spans="1:10" s="2" customFormat="1" x14ac:dyDescent="0.25">
      <c r="B63" s="7">
        <v>54</v>
      </c>
      <c r="C63" s="8" t="s">
        <v>48</v>
      </c>
      <c r="D63" s="20">
        <v>250</v>
      </c>
      <c r="E63" s="9" t="s">
        <v>11</v>
      </c>
      <c r="F63" s="10">
        <v>120</v>
      </c>
      <c r="G63" s="10">
        <v>115</v>
      </c>
      <c r="H63" s="10">
        <v>128</v>
      </c>
      <c r="I63" s="16">
        <f t="shared" si="2"/>
        <v>79.545400000000001</v>
      </c>
      <c r="J63" s="18">
        <f t="shared" si="1"/>
        <v>31.818160000000002</v>
      </c>
    </row>
    <row r="64" spans="1:10" s="2" customFormat="1" x14ac:dyDescent="0.25">
      <c r="B64" s="7">
        <v>55</v>
      </c>
      <c r="C64" s="8" t="s">
        <v>117</v>
      </c>
      <c r="D64" s="20">
        <v>250</v>
      </c>
      <c r="E64" s="9" t="s">
        <v>11</v>
      </c>
      <c r="F64" s="10">
        <v>175</v>
      </c>
      <c r="G64" s="10">
        <v>155</v>
      </c>
      <c r="H64" s="10">
        <v>180</v>
      </c>
      <c r="I64" s="16">
        <f t="shared" si="2"/>
        <v>111.758</v>
      </c>
      <c r="J64" s="18">
        <f t="shared" si="1"/>
        <v>44.703199999999995</v>
      </c>
    </row>
    <row r="65" spans="2:10" s="2" customFormat="1" x14ac:dyDescent="0.25">
      <c r="B65" s="7">
        <v>56</v>
      </c>
      <c r="C65" s="8" t="s">
        <v>132</v>
      </c>
      <c r="D65" s="20">
        <v>400</v>
      </c>
      <c r="E65" s="9" t="s">
        <v>28</v>
      </c>
      <c r="F65" s="10"/>
      <c r="G65" s="10"/>
      <c r="H65" s="10"/>
      <c r="I65" s="16">
        <f t="shared" ref="I65" si="11">(F65+G65+H65)/3*0.38*1.73</f>
        <v>0</v>
      </c>
      <c r="J65" s="18">
        <f t="shared" si="1"/>
        <v>0</v>
      </c>
    </row>
    <row r="66" spans="2:10" s="2" customFormat="1" x14ac:dyDescent="0.25">
      <c r="B66" s="7">
        <v>57</v>
      </c>
      <c r="C66" s="8" t="s">
        <v>50</v>
      </c>
      <c r="D66" s="20">
        <v>400</v>
      </c>
      <c r="E66" s="9" t="s">
        <v>28</v>
      </c>
      <c r="F66" s="10">
        <v>168</v>
      </c>
      <c r="G66" s="10">
        <v>174</v>
      </c>
      <c r="H66" s="10">
        <v>162</v>
      </c>
      <c r="I66" s="16">
        <f t="shared" si="2"/>
        <v>110.4432</v>
      </c>
      <c r="J66" s="18">
        <f t="shared" si="1"/>
        <v>27.610800000000001</v>
      </c>
    </row>
    <row r="67" spans="2:10" s="2" customFormat="1" ht="30" x14ac:dyDescent="0.25">
      <c r="B67" s="7">
        <v>58</v>
      </c>
      <c r="C67" s="8" t="s">
        <v>141</v>
      </c>
      <c r="D67" s="20">
        <v>63</v>
      </c>
      <c r="E67" s="11" t="s">
        <v>90</v>
      </c>
      <c r="F67" s="10">
        <v>35</v>
      </c>
      <c r="G67" s="10">
        <v>28</v>
      </c>
      <c r="H67" s="10">
        <v>41</v>
      </c>
      <c r="I67" s="16">
        <f t="shared" ref="I67" si="12">(F67+G67+H67)/3*0.38*1.73</f>
        <v>22.789866666666665</v>
      </c>
      <c r="J67" s="18">
        <f t="shared" si="1"/>
        <v>36.174391534391532</v>
      </c>
    </row>
    <row r="68" spans="2:10" s="2" customFormat="1" ht="30" x14ac:dyDescent="0.25">
      <c r="B68" s="7">
        <v>59</v>
      </c>
      <c r="C68" s="8" t="s">
        <v>139</v>
      </c>
      <c r="D68" s="20">
        <v>250</v>
      </c>
      <c r="E68" s="11" t="s">
        <v>90</v>
      </c>
      <c r="F68" s="10">
        <v>214</v>
      </c>
      <c r="G68" s="10">
        <v>187</v>
      </c>
      <c r="H68" s="10">
        <v>195</v>
      </c>
      <c r="I68" s="16">
        <f t="shared" si="2"/>
        <v>130.60346666666666</v>
      </c>
      <c r="J68" s="18">
        <f t="shared" si="1"/>
        <v>52.241386666666671</v>
      </c>
    </row>
    <row r="69" spans="2:10" s="2" customFormat="1" ht="30" x14ac:dyDescent="0.25">
      <c r="B69" s="7">
        <v>60</v>
      </c>
      <c r="C69" s="8" t="s">
        <v>140</v>
      </c>
      <c r="D69" s="20">
        <v>250</v>
      </c>
      <c r="E69" s="11" t="s">
        <v>90</v>
      </c>
      <c r="F69" s="10">
        <v>287</v>
      </c>
      <c r="G69" s="10">
        <v>244</v>
      </c>
      <c r="H69" s="10">
        <v>292</v>
      </c>
      <c r="I69" s="16">
        <f t="shared" si="2"/>
        <v>180.3467333333333</v>
      </c>
      <c r="J69" s="18">
        <f t="shared" ref="J69:J132" si="13">(I69/D69)*100</f>
        <v>72.138693333333322</v>
      </c>
    </row>
    <row r="70" spans="2:10" s="2" customFormat="1" ht="30" x14ac:dyDescent="0.25">
      <c r="B70" s="7">
        <v>61</v>
      </c>
      <c r="C70" s="8" t="s">
        <v>107</v>
      </c>
      <c r="D70" s="20">
        <v>320</v>
      </c>
      <c r="E70" s="11" t="s">
        <v>90</v>
      </c>
      <c r="F70" s="10">
        <v>147</v>
      </c>
      <c r="G70" s="10">
        <v>114</v>
      </c>
      <c r="H70" s="10">
        <v>135</v>
      </c>
      <c r="I70" s="16">
        <f t="shared" ref="I70" si="14">(F70+G70+H70)/3*0.38*1.73</f>
        <v>86.776800000000009</v>
      </c>
      <c r="J70" s="18">
        <f t="shared" si="13"/>
        <v>27.117750000000001</v>
      </c>
    </row>
    <row r="71" spans="2:10" s="2" customFormat="1" ht="30" x14ac:dyDescent="0.25">
      <c r="B71" s="7">
        <v>62</v>
      </c>
      <c r="C71" s="8" t="s">
        <v>68</v>
      </c>
      <c r="D71" s="20">
        <v>630</v>
      </c>
      <c r="E71" s="11" t="s">
        <v>69</v>
      </c>
      <c r="F71" s="10">
        <v>187</v>
      </c>
      <c r="G71" s="10">
        <v>222</v>
      </c>
      <c r="H71" s="10">
        <v>201</v>
      </c>
      <c r="I71" s="16">
        <f t="shared" si="2"/>
        <v>133.67133333333334</v>
      </c>
      <c r="J71" s="18">
        <f t="shared" si="13"/>
        <v>21.217671957671957</v>
      </c>
    </row>
    <row r="72" spans="2:10" s="2" customFormat="1" x14ac:dyDescent="0.25">
      <c r="B72" s="7">
        <v>63</v>
      </c>
      <c r="C72" s="8" t="s">
        <v>70</v>
      </c>
      <c r="D72" s="20">
        <v>630</v>
      </c>
      <c r="E72" s="9" t="s">
        <v>28</v>
      </c>
      <c r="F72" s="10">
        <v>345</v>
      </c>
      <c r="G72" s="10">
        <v>389</v>
      </c>
      <c r="H72" s="10">
        <v>374</v>
      </c>
      <c r="I72" s="16">
        <f t="shared" si="2"/>
        <v>242.79973333333334</v>
      </c>
      <c r="J72" s="18">
        <f t="shared" si="13"/>
        <v>38.539640211640211</v>
      </c>
    </row>
    <row r="73" spans="2:10" s="2" customFormat="1" x14ac:dyDescent="0.25">
      <c r="B73" s="7">
        <v>64</v>
      </c>
      <c r="C73" s="8" t="s">
        <v>72</v>
      </c>
      <c r="D73" s="20">
        <v>160</v>
      </c>
      <c r="E73" s="9" t="s">
        <v>71</v>
      </c>
      <c r="F73" s="10">
        <v>118</v>
      </c>
      <c r="G73" s="10">
        <v>98</v>
      </c>
      <c r="H73" s="10">
        <v>97</v>
      </c>
      <c r="I73" s="16">
        <f t="shared" si="2"/>
        <v>68.588733333333337</v>
      </c>
      <c r="J73" s="18">
        <f t="shared" si="13"/>
        <v>42.867958333333334</v>
      </c>
    </row>
    <row r="74" spans="2:10" s="2" customFormat="1" x14ac:dyDescent="0.25">
      <c r="B74" s="7">
        <v>65</v>
      </c>
      <c r="C74" s="8" t="s">
        <v>144</v>
      </c>
      <c r="D74" s="20">
        <v>250</v>
      </c>
      <c r="E74" s="9" t="s">
        <v>28</v>
      </c>
      <c r="F74" s="10">
        <v>185</v>
      </c>
      <c r="G74" s="10">
        <v>199</v>
      </c>
      <c r="H74" s="10">
        <v>164</v>
      </c>
      <c r="I74" s="16">
        <f t="shared" ref="I74:I76" si="15">(F74+G74+H74)/3*0.38*1.73</f>
        <v>120.08506666666665</v>
      </c>
      <c r="J74" s="18">
        <f t="shared" si="13"/>
        <v>48.034026666666655</v>
      </c>
    </row>
    <row r="75" spans="2:10" s="2" customFormat="1" x14ac:dyDescent="0.25">
      <c r="B75" s="7">
        <v>66</v>
      </c>
      <c r="C75" s="8" t="s">
        <v>145</v>
      </c>
      <c r="D75" s="20">
        <v>250</v>
      </c>
      <c r="E75" s="9" t="s">
        <v>28</v>
      </c>
      <c r="F75" s="10">
        <v>226</v>
      </c>
      <c r="G75" s="10">
        <v>214</v>
      </c>
      <c r="H75" s="10">
        <v>189</v>
      </c>
      <c r="I75" s="16">
        <f t="shared" si="15"/>
        <v>137.83486666666667</v>
      </c>
      <c r="J75" s="18">
        <f t="shared" si="13"/>
        <v>55.133946666666667</v>
      </c>
    </row>
    <row r="76" spans="2:10" s="2" customFormat="1" x14ac:dyDescent="0.25">
      <c r="B76" s="7">
        <v>67</v>
      </c>
      <c r="C76" s="8" t="s">
        <v>146</v>
      </c>
      <c r="D76" s="20">
        <v>160</v>
      </c>
      <c r="E76" s="9" t="s">
        <v>28</v>
      </c>
      <c r="F76" s="10">
        <v>78</v>
      </c>
      <c r="G76" s="10">
        <v>92</v>
      </c>
      <c r="H76" s="10">
        <v>81</v>
      </c>
      <c r="I76" s="16">
        <f t="shared" si="15"/>
        <v>55.00246666666667</v>
      </c>
      <c r="J76" s="18">
        <f t="shared" si="13"/>
        <v>34.376541666666668</v>
      </c>
    </row>
    <row r="77" spans="2:10" s="2" customFormat="1" x14ac:dyDescent="0.25">
      <c r="B77" s="7">
        <v>68</v>
      </c>
      <c r="C77" s="8" t="s">
        <v>73</v>
      </c>
      <c r="D77" s="20">
        <v>400</v>
      </c>
      <c r="E77" s="9" t="s">
        <v>28</v>
      </c>
      <c r="F77" s="10">
        <v>355</v>
      </c>
      <c r="G77" s="10">
        <v>314</v>
      </c>
      <c r="H77" s="10">
        <v>332</v>
      </c>
      <c r="I77" s="16">
        <f t="shared" si="2"/>
        <v>219.35246666666666</v>
      </c>
      <c r="J77" s="18">
        <f t="shared" si="13"/>
        <v>54.838116666666672</v>
      </c>
    </row>
    <row r="78" spans="2:10" s="2" customFormat="1" x14ac:dyDescent="0.25">
      <c r="B78" s="7">
        <v>69</v>
      </c>
      <c r="C78" s="8" t="s">
        <v>74</v>
      </c>
      <c r="D78" s="20">
        <v>630</v>
      </c>
      <c r="E78" s="9" t="s">
        <v>12</v>
      </c>
      <c r="F78" s="10">
        <v>35</v>
      </c>
      <c r="G78" s="10">
        <v>33</v>
      </c>
      <c r="H78" s="10">
        <v>34</v>
      </c>
      <c r="I78" s="16">
        <f t="shared" si="2"/>
        <v>22.351600000000001</v>
      </c>
      <c r="J78" s="18">
        <f t="shared" si="13"/>
        <v>3.5478730158730163</v>
      </c>
    </row>
    <row r="79" spans="2:10" s="2" customFormat="1" x14ac:dyDescent="0.25">
      <c r="B79" s="7">
        <v>70</v>
      </c>
      <c r="C79" s="8" t="s">
        <v>75</v>
      </c>
      <c r="D79" s="20">
        <v>160</v>
      </c>
      <c r="E79" s="9" t="s">
        <v>12</v>
      </c>
      <c r="F79" s="10">
        <v>37</v>
      </c>
      <c r="G79" s="10">
        <v>36</v>
      </c>
      <c r="H79" s="10">
        <v>39</v>
      </c>
      <c r="I79" s="16">
        <f t="shared" si="2"/>
        <v>24.542933333333334</v>
      </c>
      <c r="J79" s="18">
        <f t="shared" si="13"/>
        <v>15.339333333333332</v>
      </c>
    </row>
    <row r="80" spans="2:10" s="2" customFormat="1" x14ac:dyDescent="0.25">
      <c r="B80" s="7">
        <v>71</v>
      </c>
      <c r="C80" s="8" t="s">
        <v>147</v>
      </c>
      <c r="D80" s="20">
        <v>630</v>
      </c>
      <c r="E80" s="9" t="s">
        <v>12</v>
      </c>
      <c r="F80" s="10">
        <v>437</v>
      </c>
      <c r="G80" s="10">
        <v>484</v>
      </c>
      <c r="H80" s="10">
        <v>516</v>
      </c>
      <c r="I80" s="16">
        <f t="shared" ref="I80:I81" si="16">(F80+G80+H80)/3*0.38*1.73</f>
        <v>314.89460000000003</v>
      </c>
      <c r="J80" s="18">
        <f t="shared" si="13"/>
        <v>49.983269841269845</v>
      </c>
    </row>
    <row r="81" spans="2:10" s="2" customFormat="1" x14ac:dyDescent="0.25">
      <c r="B81" s="7">
        <v>72</v>
      </c>
      <c r="C81" s="8" t="s">
        <v>148</v>
      </c>
      <c r="D81" s="20">
        <v>400</v>
      </c>
      <c r="E81" s="9" t="s">
        <v>12</v>
      </c>
      <c r="F81" s="10">
        <v>168</v>
      </c>
      <c r="G81" s="10">
        <v>148</v>
      </c>
      <c r="H81" s="10">
        <v>176</v>
      </c>
      <c r="I81" s="16">
        <f t="shared" si="16"/>
        <v>107.81359999999999</v>
      </c>
      <c r="J81" s="18">
        <f t="shared" si="13"/>
        <v>26.953399999999998</v>
      </c>
    </row>
    <row r="82" spans="2:10" s="2" customFormat="1" x14ac:dyDescent="0.25">
      <c r="B82" s="7">
        <v>73</v>
      </c>
      <c r="C82" s="8" t="s">
        <v>152</v>
      </c>
      <c r="D82" s="20">
        <v>250</v>
      </c>
      <c r="E82" s="9" t="s">
        <v>28</v>
      </c>
      <c r="F82" s="10">
        <v>123</v>
      </c>
      <c r="G82" s="10">
        <v>99</v>
      </c>
      <c r="H82" s="10">
        <v>114</v>
      </c>
      <c r="I82" s="16">
        <f t="shared" si="2"/>
        <v>73.628799999999998</v>
      </c>
      <c r="J82" s="18">
        <f t="shared" si="13"/>
        <v>29.451519999999999</v>
      </c>
    </row>
    <row r="83" spans="2:10" s="2" customFormat="1" x14ac:dyDescent="0.25">
      <c r="B83" s="7">
        <v>74</v>
      </c>
      <c r="C83" s="8" t="s">
        <v>153</v>
      </c>
      <c r="D83" s="20">
        <v>10</v>
      </c>
      <c r="E83" s="9" t="s">
        <v>28</v>
      </c>
      <c r="F83" s="10">
        <v>8</v>
      </c>
      <c r="G83" s="10"/>
      <c r="H83" s="10"/>
      <c r="I83" s="16">
        <f t="shared" ref="I83:I85" si="17">(F83+G83+H83)/3*0.38*1.73</f>
        <v>1.7530666666666663</v>
      </c>
      <c r="J83" s="18">
        <f t="shared" si="13"/>
        <v>17.530666666666665</v>
      </c>
    </row>
    <row r="84" spans="2:10" s="2" customFormat="1" x14ac:dyDescent="0.25">
      <c r="B84" s="7">
        <v>75</v>
      </c>
      <c r="C84" s="8" t="s">
        <v>154</v>
      </c>
      <c r="D84" s="20">
        <v>250</v>
      </c>
      <c r="E84" s="9" t="s">
        <v>28</v>
      </c>
      <c r="F84" s="10">
        <v>169</v>
      </c>
      <c r="G84" s="10">
        <v>171</v>
      </c>
      <c r="H84" s="10">
        <v>145</v>
      </c>
      <c r="I84" s="16">
        <f t="shared" si="17"/>
        <v>106.27966666666666</v>
      </c>
      <c r="J84" s="18">
        <f t="shared" si="13"/>
        <v>42.511866666666663</v>
      </c>
    </row>
    <row r="85" spans="2:10" s="2" customFormat="1" x14ac:dyDescent="0.25">
      <c r="B85" s="7">
        <v>76</v>
      </c>
      <c r="C85" s="8" t="s">
        <v>155</v>
      </c>
      <c r="D85" s="20">
        <v>250</v>
      </c>
      <c r="E85" s="9" t="s">
        <v>28</v>
      </c>
      <c r="F85" s="10">
        <v>218</v>
      </c>
      <c r="G85" s="10">
        <v>204</v>
      </c>
      <c r="H85" s="10">
        <v>243</v>
      </c>
      <c r="I85" s="16">
        <f t="shared" si="17"/>
        <v>145.72366666666667</v>
      </c>
      <c r="J85" s="18">
        <f t="shared" si="13"/>
        <v>58.289466666666669</v>
      </c>
    </row>
    <row r="86" spans="2:10" s="2" customFormat="1" x14ac:dyDescent="0.25">
      <c r="B86" s="7">
        <v>77</v>
      </c>
      <c r="C86" s="8" t="s">
        <v>76</v>
      </c>
      <c r="D86" s="20">
        <v>400</v>
      </c>
      <c r="E86" s="9" t="s">
        <v>28</v>
      </c>
      <c r="F86" s="10">
        <v>98</v>
      </c>
      <c r="G86" s="10">
        <v>78</v>
      </c>
      <c r="H86" s="10">
        <v>90</v>
      </c>
      <c r="I86" s="16">
        <f t="shared" si="2"/>
        <v>58.289466666666669</v>
      </c>
      <c r="J86" s="18">
        <f t="shared" si="13"/>
        <v>14.572366666666667</v>
      </c>
    </row>
    <row r="87" spans="2:10" s="2" customFormat="1" x14ac:dyDescent="0.25">
      <c r="B87" s="7">
        <v>78</v>
      </c>
      <c r="C87" s="8" t="s">
        <v>77</v>
      </c>
      <c r="D87" s="20">
        <v>160</v>
      </c>
      <c r="E87" s="9" t="s">
        <v>120</v>
      </c>
      <c r="F87" s="10">
        <v>36</v>
      </c>
      <c r="G87" s="10">
        <v>33</v>
      </c>
      <c r="H87" s="10">
        <v>34</v>
      </c>
      <c r="I87" s="16">
        <f t="shared" si="2"/>
        <v>22.570733333333333</v>
      </c>
      <c r="J87" s="18">
        <f t="shared" si="13"/>
        <v>14.106708333333334</v>
      </c>
    </row>
    <row r="88" spans="2:10" s="2" customFormat="1" ht="30" x14ac:dyDescent="0.25">
      <c r="B88" s="7">
        <v>79</v>
      </c>
      <c r="C88" s="8" t="s">
        <v>78</v>
      </c>
      <c r="D88" s="20">
        <v>400</v>
      </c>
      <c r="E88" s="11" t="s">
        <v>69</v>
      </c>
      <c r="F88" s="10">
        <v>165</v>
      </c>
      <c r="G88" s="10">
        <v>148</v>
      </c>
      <c r="H88" s="10">
        <v>140</v>
      </c>
      <c r="I88" s="16">
        <f t="shared" si="2"/>
        <v>99.267400000000009</v>
      </c>
      <c r="J88" s="18">
        <f t="shared" si="13"/>
        <v>24.816850000000002</v>
      </c>
    </row>
    <row r="89" spans="2:10" s="2" customFormat="1" x14ac:dyDescent="0.25">
      <c r="B89" s="7">
        <v>80</v>
      </c>
      <c r="C89" s="8" t="s">
        <v>79</v>
      </c>
      <c r="D89" s="20">
        <v>400</v>
      </c>
      <c r="E89" s="9" t="s">
        <v>28</v>
      </c>
      <c r="F89" s="10">
        <v>278</v>
      </c>
      <c r="G89" s="10">
        <v>285</v>
      </c>
      <c r="H89" s="10">
        <v>255</v>
      </c>
      <c r="I89" s="16">
        <f t="shared" si="2"/>
        <v>179.25106666666667</v>
      </c>
      <c r="J89" s="18">
        <f t="shared" si="13"/>
        <v>44.812766666666668</v>
      </c>
    </row>
    <row r="90" spans="2:10" s="2" customFormat="1" x14ac:dyDescent="0.25">
      <c r="B90" s="7">
        <v>81</v>
      </c>
      <c r="C90" s="8" t="s">
        <v>151</v>
      </c>
      <c r="D90" s="20">
        <v>630</v>
      </c>
      <c r="E90" s="9" t="s">
        <v>28</v>
      </c>
      <c r="F90" s="10">
        <v>214</v>
      </c>
      <c r="G90" s="10">
        <v>198</v>
      </c>
      <c r="H90" s="10">
        <v>200</v>
      </c>
      <c r="I90" s="16">
        <f t="shared" ref="I90" si="18">(F90+G90+H90)/3*0.38*1.73</f>
        <v>134.1096</v>
      </c>
      <c r="J90" s="18">
        <f t="shared" si="13"/>
        <v>21.287238095238095</v>
      </c>
    </row>
    <row r="91" spans="2:10" s="2" customFormat="1" ht="30" x14ac:dyDescent="0.25">
      <c r="B91" s="7">
        <v>82</v>
      </c>
      <c r="C91" s="8" t="s">
        <v>80</v>
      </c>
      <c r="D91" s="20">
        <v>400</v>
      </c>
      <c r="E91" s="11" t="s">
        <v>69</v>
      </c>
      <c r="F91" s="10">
        <v>265</v>
      </c>
      <c r="G91" s="10">
        <v>241</v>
      </c>
      <c r="H91" s="10">
        <v>284</v>
      </c>
      <c r="I91" s="16">
        <f t="shared" ref="I91" si="19">(F91+G91+H91)/3*0.38*1.73</f>
        <v>173.11533333333333</v>
      </c>
      <c r="J91" s="18">
        <f t="shared" si="13"/>
        <v>43.278833333333331</v>
      </c>
    </row>
    <row r="92" spans="2:10" s="2" customFormat="1" x14ac:dyDescent="0.25">
      <c r="B92" s="7">
        <v>83</v>
      </c>
      <c r="C92" s="8" t="s">
        <v>81</v>
      </c>
      <c r="D92" s="20">
        <v>160</v>
      </c>
      <c r="E92" s="9" t="s">
        <v>82</v>
      </c>
      <c r="F92" s="10">
        <v>48</v>
      </c>
      <c r="G92" s="10">
        <v>54</v>
      </c>
      <c r="H92" s="10">
        <v>51</v>
      </c>
      <c r="I92" s="16">
        <f t="shared" si="2"/>
        <v>33.5274</v>
      </c>
      <c r="J92" s="18">
        <f t="shared" si="13"/>
        <v>20.954625</v>
      </c>
    </row>
    <row r="93" spans="2:10" s="2" customFormat="1" x14ac:dyDescent="0.25">
      <c r="B93" s="7">
        <v>84</v>
      </c>
      <c r="C93" s="8" t="s">
        <v>83</v>
      </c>
      <c r="D93" s="20">
        <v>630</v>
      </c>
      <c r="E93" s="9" t="s">
        <v>84</v>
      </c>
      <c r="F93" s="10">
        <v>10</v>
      </c>
      <c r="G93" s="10">
        <v>10</v>
      </c>
      <c r="H93" s="10">
        <v>10</v>
      </c>
      <c r="I93" s="16">
        <f t="shared" si="2"/>
        <v>6.5739999999999998</v>
      </c>
      <c r="J93" s="18">
        <f t="shared" si="13"/>
        <v>1.0434920634920635</v>
      </c>
    </row>
    <row r="94" spans="2:10" s="2" customFormat="1" x14ac:dyDescent="0.25">
      <c r="B94" s="7">
        <v>85</v>
      </c>
      <c r="C94" s="8" t="s">
        <v>85</v>
      </c>
      <c r="D94" s="20">
        <v>630</v>
      </c>
      <c r="E94" s="9" t="s">
        <v>28</v>
      </c>
      <c r="F94" s="10">
        <v>365</v>
      </c>
      <c r="G94" s="10">
        <v>384</v>
      </c>
      <c r="H94" s="10">
        <v>370</v>
      </c>
      <c r="I94" s="16">
        <f t="shared" si="2"/>
        <v>245.21020000000001</v>
      </c>
      <c r="J94" s="18">
        <f t="shared" si="13"/>
        <v>38.922253968253969</v>
      </c>
    </row>
    <row r="95" spans="2:10" s="2" customFormat="1" x14ac:dyDescent="0.25">
      <c r="B95" s="7">
        <v>86</v>
      </c>
      <c r="C95" s="8" t="s">
        <v>86</v>
      </c>
      <c r="D95" s="20">
        <v>630</v>
      </c>
      <c r="E95" s="9" t="s">
        <v>87</v>
      </c>
      <c r="F95" s="10">
        <v>289</v>
      </c>
      <c r="G95" s="10">
        <v>247</v>
      </c>
      <c r="H95" s="10">
        <v>274</v>
      </c>
      <c r="I95" s="16">
        <f t="shared" si="2"/>
        <v>177.49799999999999</v>
      </c>
      <c r="J95" s="18">
        <f t="shared" si="13"/>
        <v>28.174285714285713</v>
      </c>
    </row>
    <row r="96" spans="2:10" s="2" customFormat="1" x14ac:dyDescent="0.25">
      <c r="B96" s="7">
        <v>87</v>
      </c>
      <c r="C96" s="8" t="s">
        <v>168</v>
      </c>
      <c r="D96" s="20">
        <v>25</v>
      </c>
      <c r="E96" s="9" t="s">
        <v>28</v>
      </c>
      <c r="F96" s="10">
        <v>11</v>
      </c>
      <c r="G96" s="10">
        <v>0</v>
      </c>
      <c r="H96" s="10">
        <v>0</v>
      </c>
      <c r="I96" s="16">
        <f t="shared" ref="I96:I100" si="20">(F96+G96+H96)/3*0.38*1.73</f>
        <v>2.4104666666666668</v>
      </c>
      <c r="J96" s="18">
        <f t="shared" si="13"/>
        <v>9.641866666666667</v>
      </c>
    </row>
    <row r="97" spans="2:10" s="2" customFormat="1" x14ac:dyDescent="0.25">
      <c r="B97" s="7">
        <v>88</v>
      </c>
      <c r="C97" s="8" t="s">
        <v>156</v>
      </c>
      <c r="D97" s="20">
        <v>100</v>
      </c>
      <c r="E97" s="9" t="s">
        <v>28</v>
      </c>
      <c r="F97" s="10">
        <v>35</v>
      </c>
      <c r="G97" s="10">
        <v>32</v>
      </c>
      <c r="H97" s="10">
        <v>38</v>
      </c>
      <c r="I97" s="16">
        <f t="shared" si="20"/>
        <v>23.009</v>
      </c>
      <c r="J97" s="18">
        <f t="shared" si="13"/>
        <v>23.009</v>
      </c>
    </row>
    <row r="98" spans="2:10" s="2" customFormat="1" x14ac:dyDescent="0.25">
      <c r="B98" s="7">
        <v>89</v>
      </c>
      <c r="C98" s="8" t="s">
        <v>157</v>
      </c>
      <c r="D98" s="20">
        <v>250</v>
      </c>
      <c r="E98" s="9" t="s">
        <v>28</v>
      </c>
      <c r="F98" s="10">
        <v>98</v>
      </c>
      <c r="G98" s="10">
        <v>114</v>
      </c>
      <c r="H98" s="10">
        <v>105</v>
      </c>
      <c r="I98" s="16">
        <f t="shared" si="20"/>
        <v>69.465266666666665</v>
      </c>
      <c r="J98" s="18">
        <f t="shared" si="13"/>
        <v>27.786106666666665</v>
      </c>
    </row>
    <row r="99" spans="2:10" s="2" customFormat="1" x14ac:dyDescent="0.25">
      <c r="B99" s="7">
        <v>90</v>
      </c>
      <c r="C99" s="8" t="s">
        <v>158</v>
      </c>
      <c r="D99" s="20">
        <v>400</v>
      </c>
      <c r="E99" s="9" t="s">
        <v>28</v>
      </c>
      <c r="F99" s="10">
        <v>152</v>
      </c>
      <c r="G99" s="10">
        <v>148</v>
      </c>
      <c r="H99" s="10">
        <v>132</v>
      </c>
      <c r="I99" s="16">
        <f t="shared" si="20"/>
        <v>94.665599999999998</v>
      </c>
      <c r="J99" s="18">
        <f t="shared" si="13"/>
        <v>23.666399999999999</v>
      </c>
    </row>
    <row r="100" spans="2:10" s="2" customFormat="1" x14ac:dyDescent="0.25">
      <c r="B100" s="7">
        <v>91</v>
      </c>
      <c r="C100" s="8" t="s">
        <v>159</v>
      </c>
      <c r="D100" s="20">
        <v>400</v>
      </c>
      <c r="E100" s="9" t="s">
        <v>28</v>
      </c>
      <c r="F100" s="10">
        <v>118</v>
      </c>
      <c r="G100" s="10">
        <v>123</v>
      </c>
      <c r="H100" s="10">
        <v>134</v>
      </c>
      <c r="I100" s="16">
        <f t="shared" si="20"/>
        <v>82.174999999999997</v>
      </c>
      <c r="J100" s="18">
        <f t="shared" si="13"/>
        <v>20.543749999999999</v>
      </c>
    </row>
    <row r="101" spans="2:10" s="2" customFormat="1" x14ac:dyDescent="0.25">
      <c r="B101" s="7">
        <v>92</v>
      </c>
      <c r="C101" s="8" t="s">
        <v>160</v>
      </c>
      <c r="D101" s="20">
        <v>400</v>
      </c>
      <c r="E101" s="9" t="s">
        <v>28</v>
      </c>
      <c r="F101" s="10">
        <v>12</v>
      </c>
      <c r="G101" s="10">
        <v>20</v>
      </c>
      <c r="H101" s="10">
        <v>16</v>
      </c>
      <c r="I101" s="16">
        <f t="shared" ref="I101" si="21">(F101+G101+H101)/3*0.38*1.73</f>
        <v>10.5184</v>
      </c>
      <c r="J101" s="18">
        <f t="shared" si="13"/>
        <v>2.6295999999999999</v>
      </c>
    </row>
    <row r="102" spans="2:10" s="2" customFormat="1" x14ac:dyDescent="0.25">
      <c r="B102" s="7">
        <v>93</v>
      </c>
      <c r="C102" s="8" t="s">
        <v>161</v>
      </c>
      <c r="D102" s="20">
        <v>25</v>
      </c>
      <c r="E102" s="9" t="s">
        <v>28</v>
      </c>
      <c r="F102" s="10">
        <v>14</v>
      </c>
      <c r="G102" s="10">
        <v>18</v>
      </c>
      <c r="H102" s="10">
        <v>15</v>
      </c>
      <c r="I102" s="16">
        <f t="shared" ref="I102:I105" si="22">(F102+G102+H102)/3*0.38*1.73</f>
        <v>10.299266666666666</v>
      </c>
      <c r="J102" s="18">
        <f t="shared" si="13"/>
        <v>41.197066666666665</v>
      </c>
    </row>
    <row r="103" spans="2:10" s="2" customFormat="1" x14ac:dyDescent="0.25">
      <c r="B103" s="7">
        <v>94</v>
      </c>
      <c r="C103" s="8" t="s">
        <v>162</v>
      </c>
      <c r="D103" s="20">
        <v>25</v>
      </c>
      <c r="E103" s="9" t="s">
        <v>28</v>
      </c>
      <c r="F103" s="10">
        <v>32</v>
      </c>
      <c r="G103" s="10">
        <v>38</v>
      </c>
      <c r="H103" s="10">
        <v>36</v>
      </c>
      <c r="I103" s="16">
        <f t="shared" si="22"/>
        <v>23.228133333333336</v>
      </c>
      <c r="J103" s="18">
        <f t="shared" si="13"/>
        <v>92.912533333333343</v>
      </c>
    </row>
    <row r="104" spans="2:10" s="2" customFormat="1" x14ac:dyDescent="0.25">
      <c r="B104" s="7">
        <v>95</v>
      </c>
      <c r="C104" s="8" t="s">
        <v>163</v>
      </c>
      <c r="D104" s="20">
        <v>63</v>
      </c>
      <c r="E104" s="9" t="s">
        <v>28</v>
      </c>
      <c r="F104" s="10">
        <v>78</v>
      </c>
      <c r="G104" s="10">
        <v>68</v>
      </c>
      <c r="H104" s="10">
        <v>94</v>
      </c>
      <c r="I104" s="16">
        <f t="shared" si="22"/>
        <v>52.591999999999999</v>
      </c>
      <c r="J104" s="18">
        <f t="shared" si="13"/>
        <v>83.479365079365081</v>
      </c>
    </row>
    <row r="105" spans="2:10" s="2" customFormat="1" x14ac:dyDescent="0.25">
      <c r="B105" s="7">
        <v>96</v>
      </c>
      <c r="C105" s="8" t="s">
        <v>164</v>
      </c>
      <c r="D105" s="20">
        <v>250</v>
      </c>
      <c r="E105" s="9" t="s">
        <v>28</v>
      </c>
      <c r="F105" s="10">
        <v>145</v>
      </c>
      <c r="G105" s="10">
        <v>174</v>
      </c>
      <c r="H105" s="10">
        <v>165</v>
      </c>
      <c r="I105" s="16">
        <f t="shared" si="22"/>
        <v>106.06053333333334</v>
      </c>
      <c r="J105" s="18">
        <f t="shared" si="13"/>
        <v>42.424213333333341</v>
      </c>
    </row>
    <row r="106" spans="2:10" s="2" customFormat="1" x14ac:dyDescent="0.25">
      <c r="B106" s="7">
        <v>97</v>
      </c>
      <c r="C106" s="8" t="s">
        <v>88</v>
      </c>
      <c r="D106" s="20">
        <v>400</v>
      </c>
      <c r="E106" s="9" t="s">
        <v>28</v>
      </c>
      <c r="F106" s="10">
        <v>354</v>
      </c>
      <c r="G106" s="10">
        <v>347</v>
      </c>
      <c r="H106" s="10">
        <v>325</v>
      </c>
      <c r="I106" s="16">
        <f t="shared" si="2"/>
        <v>224.83080000000001</v>
      </c>
      <c r="J106" s="18">
        <f t="shared" si="13"/>
        <v>56.207700000000003</v>
      </c>
    </row>
    <row r="107" spans="2:10" s="2" customFormat="1" ht="30" x14ac:dyDescent="0.25">
      <c r="B107" s="7">
        <v>98</v>
      </c>
      <c r="C107" s="8" t="s">
        <v>89</v>
      </c>
      <c r="D107" s="20">
        <v>250</v>
      </c>
      <c r="E107" s="11" t="s">
        <v>90</v>
      </c>
      <c r="F107" s="10">
        <v>147</v>
      </c>
      <c r="G107" s="10">
        <v>198</v>
      </c>
      <c r="H107" s="10">
        <v>166</v>
      </c>
      <c r="I107" s="16">
        <f t="shared" si="2"/>
        <v>111.97713333333334</v>
      </c>
      <c r="J107" s="18">
        <f t="shared" si="13"/>
        <v>44.790853333333338</v>
      </c>
    </row>
    <row r="108" spans="2:10" s="2" customFormat="1" x14ac:dyDescent="0.25">
      <c r="B108" s="7">
        <v>99</v>
      </c>
      <c r="C108" s="8" t="s">
        <v>91</v>
      </c>
      <c r="D108" s="20">
        <v>400</v>
      </c>
      <c r="E108" s="9" t="s">
        <v>28</v>
      </c>
      <c r="F108" s="10">
        <v>228</v>
      </c>
      <c r="G108" s="10">
        <v>219</v>
      </c>
      <c r="H108" s="10">
        <v>226</v>
      </c>
      <c r="I108" s="16">
        <f t="shared" ref="I108:I109" si="23">(F108+G108+H108)/3*0.38*1.73</f>
        <v>147.47673333333333</v>
      </c>
      <c r="J108" s="18">
        <f t="shared" si="13"/>
        <v>36.869183333333332</v>
      </c>
    </row>
    <row r="109" spans="2:10" s="2" customFormat="1" x14ac:dyDescent="0.25">
      <c r="B109" s="7">
        <v>100</v>
      </c>
      <c r="C109" s="8" t="s">
        <v>165</v>
      </c>
      <c r="D109" s="20">
        <v>250</v>
      </c>
      <c r="E109" s="9" t="s">
        <v>28</v>
      </c>
      <c r="F109" s="10">
        <v>198</v>
      </c>
      <c r="G109" s="10">
        <v>185</v>
      </c>
      <c r="H109" s="10">
        <v>212</v>
      </c>
      <c r="I109" s="16">
        <f t="shared" si="23"/>
        <v>130.38433333333336</v>
      </c>
      <c r="J109" s="18">
        <f t="shared" si="13"/>
        <v>52.153733333333342</v>
      </c>
    </row>
    <row r="110" spans="2:10" s="2" customFormat="1" x14ac:dyDescent="0.25">
      <c r="B110" s="7">
        <v>101</v>
      </c>
      <c r="C110" s="8" t="s">
        <v>92</v>
      </c>
      <c r="D110" s="20">
        <v>400</v>
      </c>
      <c r="E110" s="9" t="s">
        <v>28</v>
      </c>
      <c r="F110" s="10">
        <v>395</v>
      </c>
      <c r="G110" s="10">
        <v>388</v>
      </c>
      <c r="H110" s="10">
        <v>411</v>
      </c>
      <c r="I110" s="16">
        <f t="shared" si="2"/>
        <v>261.64519999999999</v>
      </c>
      <c r="J110" s="18">
        <f t="shared" si="13"/>
        <v>65.411299999999997</v>
      </c>
    </row>
    <row r="111" spans="2:10" s="2" customFormat="1" x14ac:dyDescent="0.25">
      <c r="B111" s="7">
        <v>102</v>
      </c>
      <c r="C111" s="8" t="s">
        <v>93</v>
      </c>
      <c r="D111" s="20">
        <v>40</v>
      </c>
      <c r="E111" s="9" t="s">
        <v>28</v>
      </c>
      <c r="F111" s="10">
        <v>44</v>
      </c>
      <c r="G111" s="10">
        <v>39</v>
      </c>
      <c r="H111" s="10">
        <v>50</v>
      </c>
      <c r="I111" s="16">
        <f t="shared" si="2"/>
        <v>29.144733333333335</v>
      </c>
      <c r="J111" s="18">
        <f t="shared" si="13"/>
        <v>72.861833333333337</v>
      </c>
    </row>
    <row r="112" spans="2:10" s="2" customFormat="1" x14ac:dyDescent="0.25">
      <c r="B112" s="7">
        <v>103</v>
      </c>
      <c r="C112" s="8" t="s">
        <v>166</v>
      </c>
      <c r="D112" s="20">
        <v>400</v>
      </c>
      <c r="E112" s="9" t="s">
        <v>28</v>
      </c>
      <c r="F112" s="10">
        <v>78</v>
      </c>
      <c r="G112" s="10">
        <v>114</v>
      </c>
      <c r="H112" s="10">
        <v>90</v>
      </c>
      <c r="I112" s="16">
        <f t="shared" ref="I112:I113" si="24">(F112+G112+H112)/3*0.38*1.73</f>
        <v>61.7956</v>
      </c>
      <c r="J112" s="18">
        <f t="shared" si="13"/>
        <v>15.448899999999998</v>
      </c>
    </row>
    <row r="113" spans="2:10" s="2" customFormat="1" x14ac:dyDescent="0.25">
      <c r="B113" s="7">
        <v>104</v>
      </c>
      <c r="C113" s="8" t="s">
        <v>167</v>
      </c>
      <c r="D113" s="20">
        <v>400</v>
      </c>
      <c r="E113" s="9" t="s">
        <v>28</v>
      </c>
      <c r="F113" s="10">
        <v>395</v>
      </c>
      <c r="G113" s="10">
        <v>384</v>
      </c>
      <c r="H113" s="10">
        <v>418</v>
      </c>
      <c r="I113" s="16">
        <f t="shared" si="24"/>
        <v>262.30259999999998</v>
      </c>
      <c r="J113" s="18">
        <f t="shared" si="13"/>
        <v>65.575649999999996</v>
      </c>
    </row>
    <row r="114" spans="2:10" s="2" customFormat="1" ht="30" x14ac:dyDescent="0.25">
      <c r="B114" s="7">
        <v>105</v>
      </c>
      <c r="C114" s="8" t="s">
        <v>94</v>
      </c>
      <c r="D114" s="20">
        <v>400</v>
      </c>
      <c r="E114" s="11" t="s">
        <v>90</v>
      </c>
      <c r="F114" s="10">
        <v>155</v>
      </c>
      <c r="G114" s="10">
        <v>148</v>
      </c>
      <c r="H114" s="10">
        <v>174</v>
      </c>
      <c r="I114" s="16">
        <f t="shared" si="2"/>
        <v>104.5266</v>
      </c>
      <c r="J114" s="18">
        <f t="shared" si="13"/>
        <v>26.13165</v>
      </c>
    </row>
    <row r="115" spans="2:10" s="2" customFormat="1" x14ac:dyDescent="0.25">
      <c r="B115" s="7">
        <v>106</v>
      </c>
      <c r="C115" s="8" t="s">
        <v>95</v>
      </c>
      <c r="D115" s="20">
        <v>630</v>
      </c>
      <c r="E115" s="9" t="s">
        <v>28</v>
      </c>
      <c r="F115" s="10">
        <v>248</v>
      </c>
      <c r="G115" s="10">
        <v>268</v>
      </c>
      <c r="H115" s="10">
        <v>254</v>
      </c>
      <c r="I115" s="16">
        <f t="shared" si="2"/>
        <v>168.73266666666669</v>
      </c>
      <c r="J115" s="18">
        <f t="shared" si="13"/>
        <v>26.782962962962962</v>
      </c>
    </row>
    <row r="116" spans="2:10" s="2" customFormat="1" x14ac:dyDescent="0.25">
      <c r="B116" s="7">
        <v>107</v>
      </c>
      <c r="C116" s="8" t="s">
        <v>96</v>
      </c>
      <c r="D116" s="20">
        <v>400</v>
      </c>
      <c r="E116" s="9" t="s">
        <v>28</v>
      </c>
      <c r="F116" s="10">
        <v>348</v>
      </c>
      <c r="G116" s="10">
        <v>334</v>
      </c>
      <c r="H116" s="10">
        <v>361</v>
      </c>
      <c r="I116" s="16">
        <f t="shared" si="2"/>
        <v>228.55606666666668</v>
      </c>
      <c r="J116" s="18">
        <f t="shared" si="13"/>
        <v>57.139016666666677</v>
      </c>
    </row>
    <row r="117" spans="2:10" s="2" customFormat="1" x14ac:dyDescent="0.25">
      <c r="B117" s="7">
        <v>108</v>
      </c>
      <c r="C117" s="8" t="s">
        <v>97</v>
      </c>
      <c r="D117" s="20">
        <v>400</v>
      </c>
      <c r="E117" s="9" t="s">
        <v>28</v>
      </c>
      <c r="F117" s="10">
        <v>185</v>
      </c>
      <c r="G117" s="10">
        <v>148</v>
      </c>
      <c r="H117" s="10">
        <v>164</v>
      </c>
      <c r="I117" s="16">
        <f t="shared" si="2"/>
        <v>108.90926666666667</v>
      </c>
      <c r="J117" s="18">
        <f t="shared" si="13"/>
        <v>27.227316666666667</v>
      </c>
    </row>
    <row r="118" spans="2:10" s="2" customFormat="1" x14ac:dyDescent="0.25">
      <c r="B118" s="7">
        <v>109</v>
      </c>
      <c r="C118" s="8" t="s">
        <v>98</v>
      </c>
      <c r="D118" s="20">
        <v>630</v>
      </c>
      <c r="E118" s="9" t="s">
        <v>28</v>
      </c>
      <c r="F118" s="10">
        <v>265</v>
      </c>
      <c r="G118" s="10">
        <v>271</v>
      </c>
      <c r="H118" s="10">
        <v>244</v>
      </c>
      <c r="I118" s="16">
        <f t="shared" si="2"/>
        <v>170.92400000000001</v>
      </c>
      <c r="J118" s="18">
        <f t="shared" si="13"/>
        <v>27.130793650793649</v>
      </c>
    </row>
    <row r="119" spans="2:10" s="2" customFormat="1" x14ac:dyDescent="0.25">
      <c r="B119" s="7">
        <v>110</v>
      </c>
      <c r="C119" s="8" t="s">
        <v>99</v>
      </c>
      <c r="D119" s="20">
        <v>160</v>
      </c>
      <c r="E119" s="9" t="s">
        <v>28</v>
      </c>
      <c r="F119" s="10">
        <v>185</v>
      </c>
      <c r="G119" s="10">
        <v>194</v>
      </c>
      <c r="H119" s="10">
        <v>161</v>
      </c>
      <c r="I119" s="16">
        <f t="shared" si="2"/>
        <v>118.33200000000001</v>
      </c>
      <c r="J119" s="18">
        <f t="shared" si="13"/>
        <v>73.95750000000001</v>
      </c>
    </row>
    <row r="120" spans="2:10" s="2" customFormat="1" x14ac:dyDescent="0.25">
      <c r="B120" s="7">
        <v>111</v>
      </c>
      <c r="C120" s="8" t="s">
        <v>149</v>
      </c>
      <c r="D120" s="20">
        <v>400</v>
      </c>
      <c r="E120" s="9" t="s">
        <v>28</v>
      </c>
      <c r="F120" s="10">
        <v>415</v>
      </c>
      <c r="G120" s="10">
        <v>424</v>
      </c>
      <c r="H120" s="10">
        <v>389</v>
      </c>
      <c r="I120" s="16">
        <f t="shared" ref="I120" si="25">(F120+G120+H120)/3*0.38*1.73</f>
        <v>269.09573333333333</v>
      </c>
      <c r="J120" s="18">
        <f t="shared" si="13"/>
        <v>67.273933333333332</v>
      </c>
    </row>
    <row r="121" spans="2:10" s="2" customFormat="1" x14ac:dyDescent="0.25">
      <c r="B121" s="7">
        <v>112</v>
      </c>
      <c r="C121" s="8" t="s">
        <v>100</v>
      </c>
      <c r="D121" s="20">
        <v>250</v>
      </c>
      <c r="E121" s="9" t="s">
        <v>12</v>
      </c>
      <c r="F121" s="10">
        <v>78</v>
      </c>
      <c r="G121" s="10">
        <v>85</v>
      </c>
      <c r="H121" s="10">
        <v>77</v>
      </c>
      <c r="I121" s="16">
        <f t="shared" si="2"/>
        <v>52.591999999999999</v>
      </c>
      <c r="J121" s="18">
        <f t="shared" si="13"/>
        <v>21.036799999999999</v>
      </c>
    </row>
    <row r="122" spans="2:10" s="2" customFormat="1" x14ac:dyDescent="0.25">
      <c r="B122" s="7">
        <v>113</v>
      </c>
      <c r="C122" s="8" t="s">
        <v>102</v>
      </c>
      <c r="D122" s="20">
        <v>250</v>
      </c>
      <c r="E122" s="9" t="s">
        <v>12</v>
      </c>
      <c r="F122" s="10">
        <v>75</v>
      </c>
      <c r="G122" s="10">
        <v>74</v>
      </c>
      <c r="H122" s="10">
        <v>76</v>
      </c>
      <c r="I122" s="16">
        <f t="shared" si="2"/>
        <v>49.305</v>
      </c>
      <c r="J122" s="18">
        <f t="shared" si="13"/>
        <v>19.722000000000001</v>
      </c>
    </row>
    <row r="123" spans="2:10" s="2" customFormat="1" x14ac:dyDescent="0.25">
      <c r="B123" s="7">
        <v>114</v>
      </c>
      <c r="C123" s="8" t="s">
        <v>103</v>
      </c>
      <c r="D123" s="20">
        <v>250</v>
      </c>
      <c r="E123" s="9" t="s">
        <v>101</v>
      </c>
      <c r="F123" s="10">
        <v>96</v>
      </c>
      <c r="G123" s="10">
        <v>84</v>
      </c>
      <c r="H123" s="10">
        <v>91</v>
      </c>
      <c r="I123" s="16">
        <f t="shared" si="2"/>
        <v>59.385133333333336</v>
      </c>
      <c r="J123" s="18">
        <f t="shared" si="13"/>
        <v>23.754053333333331</v>
      </c>
    </row>
    <row r="124" spans="2:10" s="2" customFormat="1" x14ac:dyDescent="0.25">
      <c r="B124" s="7">
        <v>115</v>
      </c>
      <c r="C124" s="8" t="s">
        <v>104</v>
      </c>
      <c r="D124" s="20">
        <v>100</v>
      </c>
      <c r="E124" s="9" t="s">
        <v>12</v>
      </c>
      <c r="F124" s="10">
        <v>68</v>
      </c>
      <c r="G124" s="10">
        <v>68</v>
      </c>
      <c r="H124" s="10">
        <v>64</v>
      </c>
      <c r="I124" s="16">
        <f t="shared" si="2"/>
        <v>43.826666666666668</v>
      </c>
      <c r="J124" s="18">
        <f t="shared" si="13"/>
        <v>43.826666666666668</v>
      </c>
    </row>
    <row r="125" spans="2:10" s="2" customFormat="1" ht="30" x14ac:dyDescent="0.25">
      <c r="B125" s="7">
        <v>116</v>
      </c>
      <c r="C125" s="8" t="s">
        <v>105</v>
      </c>
      <c r="D125" s="20">
        <v>400</v>
      </c>
      <c r="E125" s="11" t="s">
        <v>90</v>
      </c>
      <c r="F125" s="10">
        <v>265</v>
      </c>
      <c r="G125" s="10">
        <v>281</v>
      </c>
      <c r="H125" s="10">
        <v>244</v>
      </c>
      <c r="I125" s="16">
        <f t="shared" si="2"/>
        <v>173.11533333333333</v>
      </c>
      <c r="J125" s="18">
        <f t="shared" si="13"/>
        <v>43.278833333333331</v>
      </c>
    </row>
    <row r="126" spans="2:10" s="2" customFormat="1" x14ac:dyDescent="0.25">
      <c r="B126" s="7">
        <v>117</v>
      </c>
      <c r="C126" s="8" t="s">
        <v>150</v>
      </c>
      <c r="D126" s="20">
        <v>100</v>
      </c>
      <c r="E126" s="9" t="s">
        <v>28</v>
      </c>
      <c r="F126" s="10">
        <v>145</v>
      </c>
      <c r="G126" s="10">
        <v>138</v>
      </c>
      <c r="H126" s="10">
        <v>125</v>
      </c>
      <c r="I126" s="16">
        <f t="shared" ref="I126" si="26">(F126+G126+H126)/3*0.38*1.73</f>
        <v>89.406400000000005</v>
      </c>
      <c r="J126" s="18">
        <f t="shared" si="13"/>
        <v>89.406400000000005</v>
      </c>
    </row>
    <row r="127" spans="2:10" s="2" customFormat="1" x14ac:dyDescent="0.25">
      <c r="B127" s="7">
        <v>118</v>
      </c>
      <c r="C127" s="8" t="s">
        <v>106</v>
      </c>
      <c r="D127" s="20">
        <v>400</v>
      </c>
      <c r="E127" s="9" t="s">
        <v>28</v>
      </c>
      <c r="F127" s="10">
        <v>5</v>
      </c>
      <c r="G127" s="10">
        <v>0</v>
      </c>
      <c r="H127" s="10">
        <v>0</v>
      </c>
      <c r="I127" s="16">
        <f t="shared" si="2"/>
        <v>1.0956666666666668</v>
      </c>
      <c r="J127" s="18">
        <f t="shared" si="13"/>
        <v>0.2739166666666667</v>
      </c>
    </row>
    <row r="128" spans="2:10" s="2" customFormat="1" x14ac:dyDescent="0.25">
      <c r="B128" s="7">
        <v>119</v>
      </c>
      <c r="C128" s="8" t="s">
        <v>108</v>
      </c>
      <c r="D128" s="20">
        <v>100</v>
      </c>
      <c r="E128" s="9" t="s">
        <v>28</v>
      </c>
      <c r="F128" s="10">
        <v>25</v>
      </c>
      <c r="G128" s="10">
        <v>22</v>
      </c>
      <c r="H128" s="10">
        <v>14</v>
      </c>
      <c r="I128" s="16">
        <f t="shared" si="2"/>
        <v>13.367133333333333</v>
      </c>
      <c r="J128" s="18">
        <f t="shared" si="13"/>
        <v>13.367133333333333</v>
      </c>
    </row>
    <row r="129" spans="2:10" s="2" customFormat="1" x14ac:dyDescent="0.25">
      <c r="B129" s="7">
        <v>120</v>
      </c>
      <c r="C129" s="8" t="s">
        <v>142</v>
      </c>
      <c r="D129" s="20">
        <v>250</v>
      </c>
      <c r="E129" s="9" t="s">
        <v>28</v>
      </c>
      <c r="F129" s="10">
        <v>212</v>
      </c>
      <c r="G129" s="10">
        <v>225</v>
      </c>
      <c r="H129" s="10">
        <v>201</v>
      </c>
      <c r="I129" s="16">
        <f t="shared" ref="I129:I130" si="27">(F129+G129+H129)/3*0.38*1.73</f>
        <v>139.80706666666666</v>
      </c>
      <c r="J129" s="18">
        <f t="shared" si="13"/>
        <v>55.922826666666658</v>
      </c>
    </row>
    <row r="130" spans="2:10" s="2" customFormat="1" x14ac:dyDescent="0.25">
      <c r="B130" s="7">
        <v>121</v>
      </c>
      <c r="C130" s="8" t="s">
        <v>143</v>
      </c>
      <c r="D130" s="20">
        <v>25</v>
      </c>
      <c r="E130" s="9" t="s">
        <v>28</v>
      </c>
      <c r="F130" s="10">
        <v>14</v>
      </c>
      <c r="G130" s="10">
        <v>12</v>
      </c>
      <c r="H130" s="10">
        <v>15</v>
      </c>
      <c r="I130" s="16">
        <f t="shared" si="27"/>
        <v>8.9844666666666662</v>
      </c>
      <c r="J130" s="18">
        <f t="shared" si="13"/>
        <v>35.937866666666665</v>
      </c>
    </row>
    <row r="131" spans="2:10" s="2" customFormat="1" x14ac:dyDescent="0.25">
      <c r="B131" s="7">
        <v>122</v>
      </c>
      <c r="C131" s="8" t="s">
        <v>109</v>
      </c>
      <c r="D131" s="20">
        <v>100</v>
      </c>
      <c r="E131" s="9" t="s">
        <v>110</v>
      </c>
      <c r="F131" s="10">
        <v>25</v>
      </c>
      <c r="G131" s="10">
        <v>12</v>
      </c>
      <c r="H131" s="10">
        <v>10</v>
      </c>
      <c r="I131" s="16">
        <f t="shared" si="2"/>
        <v>10.299266666666666</v>
      </c>
      <c r="J131" s="18">
        <f t="shared" si="13"/>
        <v>10.299266666666666</v>
      </c>
    </row>
    <row r="132" spans="2:10" s="2" customFormat="1" x14ac:dyDescent="0.25">
      <c r="B132" s="7">
        <v>123</v>
      </c>
      <c r="C132" s="8" t="s">
        <v>113</v>
      </c>
      <c r="D132" s="20">
        <v>400</v>
      </c>
      <c r="E132" s="9" t="s">
        <v>115</v>
      </c>
      <c r="F132" s="10">
        <v>400</v>
      </c>
      <c r="G132" s="10">
        <v>412</v>
      </c>
      <c r="H132" s="10">
        <v>415</v>
      </c>
      <c r="I132" s="16">
        <f t="shared" ref="I132" si="28">(F132+G132+H132)/3*0.38*1.73</f>
        <v>268.87660000000005</v>
      </c>
      <c r="J132" s="18">
        <f t="shared" si="13"/>
        <v>67.219150000000013</v>
      </c>
    </row>
    <row r="133" spans="2:10" s="2" customFormat="1" x14ac:dyDescent="0.25">
      <c r="B133" s="7">
        <v>124</v>
      </c>
      <c r="C133" s="8" t="s">
        <v>116</v>
      </c>
      <c r="D133" s="20">
        <v>630</v>
      </c>
      <c r="E133" s="9" t="s">
        <v>115</v>
      </c>
      <c r="F133" s="10">
        <v>580</v>
      </c>
      <c r="G133" s="10">
        <v>565</v>
      </c>
      <c r="H133" s="10">
        <v>570</v>
      </c>
      <c r="I133" s="16">
        <f t="shared" si="2"/>
        <v>375.81366666666662</v>
      </c>
      <c r="J133" s="18">
        <f t="shared" ref="J133:J140" si="29">(I133/D133)*100</f>
        <v>59.652962962962953</v>
      </c>
    </row>
    <row r="134" spans="2:10" s="2" customFormat="1" x14ac:dyDescent="0.25">
      <c r="B134" s="7">
        <v>125</v>
      </c>
      <c r="C134" s="8" t="s">
        <v>133</v>
      </c>
      <c r="D134" s="20">
        <v>630</v>
      </c>
      <c r="E134" s="9" t="s">
        <v>115</v>
      </c>
      <c r="F134" s="10">
        <v>548</v>
      </c>
      <c r="G134" s="10">
        <v>545</v>
      </c>
      <c r="H134" s="10">
        <v>565</v>
      </c>
      <c r="I134" s="16">
        <f t="shared" ref="I134" si="30">(F134+G134+H134)/3*0.38*1.73</f>
        <v>363.32306666666665</v>
      </c>
      <c r="J134" s="18">
        <f t="shared" si="29"/>
        <v>57.670328042328038</v>
      </c>
    </row>
    <row r="135" spans="2:10" s="2" customFormat="1" x14ac:dyDescent="0.25">
      <c r="B135" s="7">
        <v>126</v>
      </c>
      <c r="C135" s="15" t="s">
        <v>121</v>
      </c>
      <c r="D135" s="20">
        <v>250</v>
      </c>
      <c r="E135" s="9" t="s">
        <v>118</v>
      </c>
      <c r="F135" s="10">
        <v>83</v>
      </c>
      <c r="G135" s="10">
        <v>87</v>
      </c>
      <c r="H135" s="10">
        <v>91</v>
      </c>
      <c r="I135" s="16">
        <f t="shared" ref="I135" si="31">(F135+G135+H135)/3*0.38*1.73</f>
        <v>57.193800000000003</v>
      </c>
      <c r="J135" s="18">
        <f t="shared" si="29"/>
        <v>22.877520000000001</v>
      </c>
    </row>
    <row r="136" spans="2:10" s="2" customFormat="1" x14ac:dyDescent="0.25">
      <c r="B136" s="7">
        <v>127</v>
      </c>
      <c r="C136" s="15" t="s">
        <v>122</v>
      </c>
      <c r="D136" s="20">
        <v>400</v>
      </c>
      <c r="E136" s="9" t="s">
        <v>118</v>
      </c>
      <c r="F136" s="10">
        <v>201</v>
      </c>
      <c r="G136" s="10">
        <v>178</v>
      </c>
      <c r="H136" s="10">
        <v>176</v>
      </c>
      <c r="I136" s="16">
        <f t="shared" ref="I136:I140" si="32">(F136+G136+H136)/3*0.38*1.73</f>
        <v>121.619</v>
      </c>
      <c r="J136" s="18">
        <f t="shared" si="29"/>
        <v>30.404750000000003</v>
      </c>
    </row>
    <row r="137" spans="2:10" s="2" customFormat="1" x14ac:dyDescent="0.25">
      <c r="B137" s="7">
        <v>128</v>
      </c>
      <c r="C137" s="15" t="s">
        <v>119</v>
      </c>
      <c r="D137" s="20">
        <v>400</v>
      </c>
      <c r="E137" s="9" t="s">
        <v>118</v>
      </c>
      <c r="F137" s="10">
        <v>60</v>
      </c>
      <c r="G137" s="10">
        <v>57</v>
      </c>
      <c r="H137" s="10">
        <v>56</v>
      </c>
      <c r="I137" s="16">
        <f t="shared" si="32"/>
        <v>37.910066666666665</v>
      </c>
      <c r="J137" s="18">
        <f t="shared" si="29"/>
        <v>9.4775166666666664</v>
      </c>
    </row>
    <row r="138" spans="2:10" s="2" customFormat="1" x14ac:dyDescent="0.25">
      <c r="B138" s="7">
        <v>129</v>
      </c>
      <c r="C138" s="8" t="s">
        <v>136</v>
      </c>
      <c r="D138" s="20">
        <v>250</v>
      </c>
      <c r="E138" s="9" t="s">
        <v>28</v>
      </c>
      <c r="F138" s="10">
        <v>274</v>
      </c>
      <c r="G138" s="10">
        <v>289</v>
      </c>
      <c r="H138" s="10">
        <v>265</v>
      </c>
      <c r="I138" s="16">
        <f t="shared" si="32"/>
        <v>181.44239999999999</v>
      </c>
      <c r="J138" s="18">
        <f t="shared" si="29"/>
        <v>72.57696</v>
      </c>
    </row>
    <row r="139" spans="2:10" s="2" customFormat="1" x14ac:dyDescent="0.25">
      <c r="B139" s="7">
        <v>130</v>
      </c>
      <c r="C139" s="8" t="s">
        <v>137</v>
      </c>
      <c r="D139" s="20">
        <v>400</v>
      </c>
      <c r="E139" s="9" t="s">
        <v>28</v>
      </c>
      <c r="F139" s="10">
        <v>395</v>
      </c>
      <c r="G139" s="10">
        <v>388</v>
      </c>
      <c r="H139" s="10">
        <v>425</v>
      </c>
      <c r="I139" s="16">
        <f t="shared" si="32"/>
        <v>264.71306666666669</v>
      </c>
      <c r="J139" s="18">
        <f t="shared" si="29"/>
        <v>66.178266666666673</v>
      </c>
    </row>
    <row r="140" spans="2:10" s="2" customFormat="1" x14ac:dyDescent="0.25">
      <c r="B140" s="7">
        <v>131</v>
      </c>
      <c r="C140" s="8" t="s">
        <v>138</v>
      </c>
      <c r="D140" s="20">
        <v>250</v>
      </c>
      <c r="E140" s="9" t="s">
        <v>28</v>
      </c>
      <c r="F140" s="10">
        <v>215</v>
      </c>
      <c r="G140" s="10">
        <v>225</v>
      </c>
      <c r="H140" s="10">
        <v>219</v>
      </c>
      <c r="I140" s="16">
        <f t="shared" si="32"/>
        <v>144.40886666666665</v>
      </c>
      <c r="J140" s="18">
        <f t="shared" si="29"/>
        <v>57.763546666666663</v>
      </c>
    </row>
  </sheetData>
  <mergeCells count="10">
    <mergeCell ref="B1:J1"/>
    <mergeCell ref="B3:J3"/>
    <mergeCell ref="E4:E6"/>
    <mergeCell ref="F4:J4"/>
    <mergeCell ref="F5:H5"/>
    <mergeCell ref="J5:J6"/>
    <mergeCell ref="I5:I6"/>
    <mergeCell ref="D4:D6"/>
    <mergeCell ref="C4:C6"/>
    <mergeCell ref="B4:B6"/>
  </mergeCells>
  <pageMargins left="0.27559055118110237" right="0.31496062992125984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2-квартал</vt:lpstr>
      <vt:lpstr>'2-квартал'!Область_печати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2025-05-28T10:08:44Z</cp:lastPrinted>
  <dcterms:created xsi:type="dcterms:W3CDTF">2012-08-20T11:12:04Z</dcterms:created>
  <dcterms:modified xsi:type="dcterms:W3CDTF">2025-06-26T11:23:08Z</dcterms:modified>
</cp:coreProperties>
</file>